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filesrv-centro\provveditorato\FARMACI DISPOSITIVI MEDICI E ATTREZZATURE E NOLEGGI SANITARI\ANGIOLILLO\SDAPA MEDICAZIONI\ATTI DEFINITIVI\"/>
    </mc:Choice>
  </mc:AlternateContent>
  <xr:revisionPtr revIDLastSave="0" documentId="13_ncr:1_{60992A90-B56B-462E-9B97-3B15E0821558}"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1" l="1"/>
  <c r="O152" i="1" l="1"/>
  <c r="O153" i="1" s="1"/>
  <c r="O151" i="1"/>
  <c r="O150" i="1"/>
  <c r="O149" i="1"/>
  <c r="O147" i="1"/>
  <c r="O146" i="1"/>
  <c r="O145" i="1"/>
  <c r="O144" i="1"/>
  <c r="O142" i="1"/>
  <c r="O140" i="1"/>
  <c r="O139" i="1"/>
  <c r="O141" i="1" s="1"/>
  <c r="O138" i="1"/>
  <c r="O136" i="1"/>
  <c r="O135" i="1"/>
  <c r="O137" i="1" s="1"/>
  <c r="O133" i="1"/>
  <c r="O132" i="1"/>
  <c r="O131" i="1"/>
  <c r="O130" i="1"/>
  <c r="O129" i="1"/>
  <c r="O128" i="1"/>
  <c r="O127" i="1"/>
  <c r="O134" i="1" s="1"/>
  <c r="O125" i="1"/>
  <c r="O123" i="1"/>
  <c r="O122" i="1"/>
  <c r="O120" i="1"/>
  <c r="O119" i="1"/>
  <c r="O118" i="1"/>
  <c r="O117" i="1"/>
  <c r="O121" i="1" s="1"/>
  <c r="O115" i="1"/>
  <c r="O114" i="1"/>
  <c r="O112" i="1"/>
  <c r="O111" i="1"/>
  <c r="O109" i="1"/>
  <c r="O108" i="1"/>
  <c r="O107" i="1"/>
  <c r="O106" i="1"/>
  <c r="O105" i="1"/>
  <c r="O104" i="1"/>
  <c r="O103" i="1"/>
  <c r="O102" i="1"/>
  <c r="O101" i="1"/>
  <c r="O100" i="1"/>
  <c r="O99" i="1"/>
  <c r="O98" i="1"/>
  <c r="O96" i="1"/>
  <c r="O95" i="1"/>
  <c r="O94" i="1"/>
  <c r="O93" i="1"/>
  <c r="O91" i="1"/>
  <c r="O90" i="1"/>
  <c r="O89" i="1"/>
  <c r="O92" i="1" s="1"/>
  <c r="O87" i="1"/>
  <c r="O86" i="1"/>
  <c r="O88" i="1" s="1"/>
  <c r="O85" i="1"/>
  <c r="O83" i="1"/>
  <c r="O82" i="1"/>
  <c r="O81" i="1"/>
  <c r="O80" i="1"/>
  <c r="O78" i="1"/>
  <c r="O77" i="1"/>
  <c r="O79" i="1" s="1"/>
  <c r="O75" i="1"/>
  <c r="O74" i="1"/>
  <c r="O73" i="1"/>
  <c r="O72" i="1"/>
  <c r="O71" i="1"/>
  <c r="O70" i="1"/>
  <c r="O69" i="1"/>
  <c r="O68" i="1"/>
  <c r="O66" i="1"/>
  <c r="O64" i="1"/>
  <c r="O62" i="1"/>
  <c r="O61" i="1"/>
  <c r="O59" i="1"/>
  <c r="O58" i="1"/>
  <c r="O57" i="1"/>
  <c r="O56" i="1"/>
  <c r="O60" i="1" s="1"/>
  <c r="O54" i="1"/>
  <c r="O52" i="1"/>
  <c r="O51" i="1"/>
  <c r="O50" i="1"/>
  <c r="O48" i="1"/>
  <c r="O47" i="1"/>
  <c r="O49" i="1" s="1"/>
  <c r="O45" i="1"/>
  <c r="O44" i="1"/>
  <c r="O43" i="1"/>
  <c r="O41" i="1"/>
  <c r="O39" i="1"/>
  <c r="O38" i="1"/>
  <c r="O37" i="1"/>
  <c r="O40" i="1" s="1"/>
  <c r="O35" i="1"/>
  <c r="O34" i="1"/>
  <c r="O32" i="1"/>
  <c r="O31" i="1"/>
  <c r="O30" i="1"/>
  <c r="O33" i="1" s="1"/>
  <c r="O28" i="1"/>
  <c r="O26" i="1"/>
  <c r="O25" i="1"/>
  <c r="O27" i="1" s="1"/>
  <c r="O23" i="1"/>
  <c r="O22" i="1"/>
  <c r="O24" i="1" s="1"/>
  <c r="O20" i="1"/>
  <c r="O19" i="1"/>
  <c r="O18" i="1"/>
  <c r="O17" i="1"/>
  <c r="O16" i="1"/>
  <c r="O14" i="1"/>
  <c r="O12" i="1"/>
  <c r="O11" i="1"/>
  <c r="O10" i="1"/>
  <c r="O9" i="1"/>
  <c r="O8" i="1"/>
  <c r="O7" i="1"/>
  <c r="O6" i="1"/>
  <c r="O5" i="1"/>
  <c r="O4" i="1"/>
  <c r="O148" i="1" l="1"/>
  <c r="O13" i="1"/>
  <c r="O46" i="1"/>
  <c r="O116" i="1"/>
  <c r="O36" i="1"/>
  <c r="O76" i="1"/>
  <c r="O84" i="1"/>
  <c r="O21" i="1"/>
  <c r="O53" i="1"/>
  <c r="O63" i="1"/>
  <c r="O97" i="1"/>
  <c r="O110" i="1"/>
  <c r="O113" i="1"/>
  <c r="O124" i="1"/>
</calcChain>
</file>

<file path=xl/sharedStrings.xml><?xml version="1.0" encoding="utf-8"?>
<sst xmlns="http://schemas.openxmlformats.org/spreadsheetml/2006/main" count="1054" uniqueCount="491">
  <si>
    <t>LOTTO</t>
  </si>
  <si>
    <t>SUB</t>
  </si>
  <si>
    <t>CIG</t>
  </si>
  <si>
    <t>CND</t>
  </si>
  <si>
    <t>REPERTORIO</t>
  </si>
  <si>
    <t>CODICE PRODOTTO OFFERTO</t>
  </si>
  <si>
    <t>Destinazione d'uso</t>
  </si>
  <si>
    <t>Descrizione generale</t>
  </si>
  <si>
    <t>Unità di misura</t>
  </si>
  <si>
    <t>Misure-Peso</t>
  </si>
  <si>
    <t>Confezionamento (primario/secondario/imballo)</t>
  </si>
  <si>
    <t>Descrizione tecnica</t>
  </si>
  <si>
    <t>BASE D'ASTA ARNAS</t>
  </si>
  <si>
    <t>QUANTITA' PER 2 ANNI</t>
  </si>
  <si>
    <t>IMPORTO COMPLESSIVO A BASE D'ASTA PER ANNI 2</t>
  </si>
  <si>
    <t>PREZZO UNITARIO OFFERTO</t>
  </si>
  <si>
    <t>PREZZO COMPLESSIVO OFFERTO</t>
  </si>
  <si>
    <t>1.a</t>
  </si>
  <si>
    <t>M010101</t>
  </si>
  <si>
    <t>Dispositivo non invasivo per detersione e veicolazione di disinfettanti sull'epidermide(non sterile).Trattamento cute lesa per disinfezione ed assorbimento essudati.Uso sanitario</t>
  </si>
  <si>
    <r>
      <t>Falda unica in rotolo di ovatta colore bianco, al 100% di cotone idrofilo   F.U.-  non sterile</t>
    </r>
    <r>
      <rPr>
        <sz val="12"/>
        <color theme="6"/>
        <rFont val="Arial"/>
        <family val="2"/>
      </rPr>
      <t xml:space="preserve"> .</t>
    </r>
    <r>
      <rPr>
        <sz val="12"/>
        <color theme="1"/>
        <rFont val="Arial"/>
        <family val="2"/>
      </rPr>
      <t>Tipo ORO.</t>
    </r>
  </si>
  <si>
    <t>rotolo</t>
  </si>
  <si>
    <t xml:space="preserve">1000  grammi netto </t>
  </si>
  <si>
    <t>Confezione singola richiudibile in polietilene e/o altro materiale protettivo, in imballi da max 20 confezioni.Etichetta conforme a quanto previsto dalla normativa vigente.</t>
  </si>
  <si>
    <t xml:space="preserve">Ovatta con fibre di puro cotone idrofilo al 100%, di colore bianco, morbida, inodore, non deve contenere parti estranee al fiocco di cotone, e deve essere costituita da falda unica e di spessore uniforme.Non sterile, ma sterilizzabile a vapore saturo/ETO,con bioburden uguale e/o inferiore 500 U.F.C./g.Tipo ORO
Deve essere contestualmente resistente allo stiramento, non deve produrre polvere all’agitazione e disperdere frammenti di fibra.Latex free.Conforme F.U.Marchio CE Dispositivo medico classe I.Corforme normativa 93/42 CEE  e smi.Norme UNI vigenti-Certificazioni ISO.
</t>
  </si>
  <si>
    <t>2.a</t>
  </si>
  <si>
    <t>M01020202</t>
  </si>
  <si>
    <t>Per bendaggi-imbottitura sottogesso e per procedure compressive</t>
  </si>
  <si>
    <t>Ovatta ortopedica tipo Germania,naturale  o sintetica mista a fibre naturali,in rotolo-Non sterile -F.U.</t>
  </si>
  <si>
    <t>metro</t>
  </si>
  <si>
    <t xml:space="preserve">5 cm altezza x max 5 mt  lunghezza </t>
  </si>
  <si>
    <t>Rotolo singolo ad anello, incarto litografato.Confezione in cellophane/polietilene o altro materiale plastico, da 5 a 15 pezzi.Imballi di cartone fino a 500 unità.</t>
  </si>
  <si>
    <t>Ovatta  costituita da solo materiale naturale o da materiale sintetico misto  a fibre di origine  naturale. L’ovatta deve essere  ipoallergenica, morbida, soffice, facilmente sfrangiabile una volta conclusa l’applicazione e non deve allungarsi sulle sue fibre creando lacci che possano provocare compressioni localizzate né strapparsi alla normale tensione cui è sottoposta durante l’utilizzo. L’ovatta deve essere   idrorepellente, deve possedere ottime  proprietà di imbottiture, non sterile,ma sterilizzabile in autoclave fino ad una temperatura di 121° C,con bioburden uguale e/o inferiore 500 U.F.C./g.Latex free e radiotrasparente.Conforme F.U.Marchio CE Dispositivo medico classe I.-Conforme normativa 93/42 CEE  e smi.Norme UNI .Certificazioni ISO.</t>
  </si>
  <si>
    <t>2.b</t>
  </si>
  <si>
    <t xml:space="preserve">10 cm altezza x max 5 mt  lunghezza </t>
  </si>
  <si>
    <t>2.c</t>
  </si>
  <si>
    <t>15 cm altezza x max 5 mt lunghezza</t>
  </si>
  <si>
    <t>2.d</t>
  </si>
  <si>
    <t>20 cm altezza x max 5  mt  lunghezza</t>
  </si>
  <si>
    <t>TOTALE LOTTO 2</t>
  </si>
  <si>
    <t>3.a</t>
  </si>
  <si>
    <t>Ovatta ortopedica sintetica non gommata,in rotolo-Non sterile-F.U.</t>
  </si>
  <si>
    <t>5 cm altezza x max 5 mt  lunghezza</t>
  </si>
  <si>
    <t>Rotolo singolo ad anello, incarto litografato.Confezione in cellophane/polietilene o altro materiale plastico da 5 a 15 pezzi.Imballi di cartone fino a 500 unità.</t>
  </si>
  <si>
    <t>Ovatta ortopedica in fibra sintetica in poliestere o altro materiale idrorepellente, morbida, leggera, resistente alla tensione delle normali condizioni d'uso, consistenza uniforme, non deformabile allo strappo.Ipoallergenica.Radiotrasparente.Ottime proprietà d' imbottitura.Non sterile,ma sterilizzabile in autoclave fino ad una temperatura di 121° C,con bioburden uguale e/o inferiore 500 U.F.C./g.Latex free.Conforme alla F.U. Marchio CE Dispositivo medico classe I-Conforme normativa 93/42 CEE  e smi.Norme UNI-Certificazioni ISO.</t>
  </si>
  <si>
    <t>3.b</t>
  </si>
  <si>
    <t>10 cm altezza x max 5 mt lunghezza</t>
  </si>
  <si>
    <t>3.c</t>
  </si>
  <si>
    <t>3.d</t>
  </si>
  <si>
    <t>20 cm altezza x max 5 mt  lunghezza</t>
  </si>
  <si>
    <t>TOTALE LOTTO 3</t>
  </si>
  <si>
    <t>4.a</t>
  </si>
  <si>
    <t>M0201030202</t>
  </si>
  <si>
    <t>Uso  chirurgico temporaneo o a breve termine.</t>
  </si>
  <si>
    <t>Garza laparatomica NON  STERILE CON  FILO  RADIOPACO/BARRETTA CON FETTUCCIA PURO COTONE 100%  4 STRATI</t>
  </si>
  <si>
    <t>Garza</t>
  </si>
  <si>
    <t>cm 10 x 60 cm</t>
  </si>
  <si>
    <t>Confezione da 50 a 100 pezzi di carta per uso medicale/sacchetto polietilene.Imballo cartone max 5000 Etichetta conforme a quanto previsto dalla normativa vigente</t>
  </si>
  <si>
    <t>Medicazione in garza in cotone  idrofilo 100% (a norma Legge 194/99), bianco  NON STERILE  ad uso chirurgico e non, con filo o barretta radiopaca, con fettucce. Il filo radiopaco, laddove presente, deve essere saldamente incorporato nella medicazione.(Solfato di bario almeno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filato 12/8.Titolo tessuto 32/40. Peso tra 27 e 30 g/m2. Sterilizzabile secondo le metodiche approvate.Latex free.Conforme alla F.U.Certificazioni ISO Norme UNI vigenti-Corforme normativa 93/42 CEE e smi- Marchio CE Dispositivo medico classe IIa.</t>
  </si>
  <si>
    <t>TOTALE LOTTO 4</t>
  </si>
  <si>
    <t>5.a</t>
  </si>
  <si>
    <t>M0201030201</t>
  </si>
  <si>
    <t>Uso chirurgico-invasivo</t>
  </si>
  <si>
    <t xml:space="preserve">Garza laparatomica  STERILE CON FILO  RADIOPACO/BARRETTA CON FETTUCCE PURO COTONE 100%  4 STRATI </t>
  </si>
  <si>
    <t>garza</t>
  </si>
  <si>
    <t xml:space="preserve"> cm 10 x 60 cm</t>
  </si>
  <si>
    <t>Busta doppia con apertura  peel open in materile plastico e carta medicale/con doppia etichetta di controllo.Max 10 pezzi.Imballo cartone max 1000 unità.Etichetta conforme a quanto previsto dalla normativa vigente.</t>
  </si>
  <si>
    <t>Medicazione  in cotone idrofilo  100 %(a norma di Legge 194/99) , morbida, di colore bianco,STERILE, con filo di bario e con fettuccia di repertamento. Il filo radiopaco,deve essere saldamente incorporato nella medicazione (Solfato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 Marchio CE Dispositivo medico classe IIa Conforme direttiva CEE 93/42 e smi.Norme UNI vigenti.Certificazioni ISO.</t>
  </si>
  <si>
    <t>5.b</t>
  </si>
  <si>
    <t>cm 20 x 20 cm</t>
  </si>
  <si>
    <t>5.c</t>
  </si>
  <si>
    <t>cm 30 x 30 cm</t>
  </si>
  <si>
    <t>5.d</t>
  </si>
  <si>
    <t>cm 40 x 40 cm</t>
  </si>
  <si>
    <t>5.e</t>
  </si>
  <si>
    <t>cm 50 x 50 cm</t>
  </si>
  <si>
    <t>TOTALE LOTTO 5</t>
  </si>
  <si>
    <t>6.a</t>
  </si>
  <si>
    <t>M0201030101</t>
  </si>
  <si>
    <t>Uso chirurgico</t>
  </si>
  <si>
    <t>Garza laparatomica STERILE PURO COTONE, CON  FILO RADIOPACO/BARRETTA SENZA FETTUCCE - 4 STRATI</t>
  </si>
  <si>
    <t>cm 45 x 45 cm</t>
  </si>
  <si>
    <t>Doppio blister  con apertura peel-open ovvero buste di carta medicale saldata con materiale plastico.Doppia etichetta per tracciabilità.Confezione max da 10 pezzi.Imballo cartone da max 1000 unità. Etichetta conforme a quanto previsto dalla nomativa vigente.</t>
  </si>
  <si>
    <t>Medicazione in garza di cotone idrofilo 100%(a norma di Legge 194/99), morbida, di colore bianco,STERILE  ad uso chirurgico,con filo radiopaco/barretta, senza  fettucce. Il filo radiopaco, deve essere  saldamente incorporato nella medicazione.(Solfato di bario 60%)
La medicazione deve essere  composta da più strati di garza,  con bordi  rivolti  internamente cuciti  lungo  il perimetro e dotata  di cucitura interna. La garza  deve tassativamente presentare cucitura perimetrale e, in aggiunta, può avere  una cucitura centrale, a croce  o diagonale.Titolo del filato32/40 e titolo del tessuto  12/8.Peso tra 27 e 30 g/m2.Latex free.Conforme alla F.U.Certificazioni ISO-Norma UNI vigente.Conforme normativa 93/42 CEE e smi-Marchio CE Dispositivo medico classe IIa.</t>
  </si>
  <si>
    <t>6.b</t>
  </si>
  <si>
    <t>cm 50 x 55 cm</t>
  </si>
  <si>
    <t>TOTALE LOTTO 6</t>
  </si>
  <si>
    <t>7.a</t>
  </si>
  <si>
    <t>Uso  chirurgico temporaneo  o a breve termine.</t>
  </si>
  <si>
    <t>Garza laparatomica NON  STERILE (COLORE VERDE) CON  FILO RADIOPACO  PURO COTONE 100% CUCITA CON  FETTUCCE - 4 STRATI</t>
  </si>
  <si>
    <t>Confezione da 50 a 100 pezzi di carta per uso medicale/sacchetto polietilene.Imballo cartone max 2000 pezzi. Etichetta conforme a quanto previsto dalla normativa vigente.</t>
  </si>
  <si>
    <t>Medicazione in garza in cotone idrofilo 100 %(a norma di Legge 194/99),  NON STERILE,  di colore VERDE, ad uso chirurgico, con filo/barretta radiopaca, con  fettucce. Il filo radiopaco, laddove presente, deve essere  saldamente incorporato nella medicazione.(Solfato di bario 60%)La medicazione deve essere  composta da 4 strati di garza, con bordi  rivolti  internamente cuciti  lungo  il perimetro e dotata  di cucitura interna. La garza  deve tassativamente presentare cucitura perimetrale e, in aggiunta, può avere  una cucitura centrale, a croce  o diagonale.-Titolo del filato 32/40 ,titolo tessuto 12/8.Latex free.Conforme alla F.U.Certificazioni ISO-Normativa UNI vigenteCorforme normativa 93/42 CEE e smi-Marchio CEDispositivo medico classe IIa</t>
  </si>
  <si>
    <t>7.b</t>
  </si>
  <si>
    <t>TOTALE LOTTO 7</t>
  </si>
  <si>
    <t>8.a</t>
  </si>
  <si>
    <t>M0201020201</t>
  </si>
  <si>
    <t>Dispositivo medico invasivo per uso chirurgico temporaneo.Disinfezione.Supporto sostanze medicamentose assorbimento essudati</t>
  </si>
  <si>
    <t>Compressa di garza piegata sterile in cotone puro con filo radiopaco/barretta 4 strati</t>
  </si>
  <si>
    <t>Confezioni in doppio blister carta e materile plastico con apertura peel-open.Doppia etichetta per tracciabilità.Etichette conformi normativa vigente.Confezione max da 10 garze.Imballo max 1000 confezioni</t>
  </si>
  <si>
    <t>Compressa in garza  idrofila  STERILE cotone 100% (norma L.194/99)  ad uso chirurgico,di colore bianco, morbida,tessitura regolare, non obliqua, con bordi ripiegati, priva di sfilacciature e di cimose, con filo radiopaco/ barretta saldamente incorporato nella medicazione(Solfato Bario maggiore o uguale al 60%).vari strati-.Titolo tessuto 12/8-Filato 32/40-peso da 27 a 30 gr/mq.Latex free.Conforme F.U.-Marchio CE Dispositivo medico classe IIa.Certificazioni ISO-Normativa UNI vigente Corforme normativa 93/42 CEE e smi</t>
  </si>
  <si>
    <t>TOTALE LOTTO 8</t>
  </si>
  <si>
    <t>9.a</t>
  </si>
  <si>
    <t>Compressa di garza piegata sterile in cotone puro con filo radiopaco/barretta 8 strati</t>
  </si>
  <si>
    <t>cm 7,5 x 7,5 cm</t>
  </si>
  <si>
    <t>9.b</t>
  </si>
  <si>
    <t>9.c</t>
  </si>
  <si>
    <t>Compressa di garza piegata sterile  in cotone puro con filo radiopaco/barretta in cotone -12 strati</t>
  </si>
  <si>
    <t>TOTALE LOTTO 9</t>
  </si>
  <si>
    <t>10.a</t>
  </si>
  <si>
    <t>M0201020202</t>
  </si>
  <si>
    <t>Dispositivo medico per uso chirurgico  e non invasivo, temporaneo</t>
  </si>
  <si>
    <t>Compressa di garza piegata non sterile in cotone con filo radiopaco/barretta  8 strati</t>
  </si>
  <si>
    <t>Compressa</t>
  </si>
  <si>
    <t>Confezioni in carta per uso medicale, cellophane/polietilene,resistente contenente max 100 compresse.Etichetta conformi a normativa vigente Imballo max 10000 unità</t>
  </si>
  <si>
    <t>Compressa in garza  idrofila di puro cotone 100% (a norma L. 194/99) per uso chirurgico e non, NON STERILE,  con filo radiopaco/ barretta, ripiegata in più strati e con bordi  rivolti  internamente, onde evitare sfilacciature.
Il filo radiopaco, deve essere  saldamente incorporato nella medicazione (Solfato Bario 60%)Titolo del filato 32/40 e titolo tessuto 12/8.range peso 27-30 gr/mq - Vari strati. Latex free.Conforme F.U Marchio CE .Dispositivo medico classe IIa.Certificazioni ISO-Normativa UNI vigente Conforme normativa 93/42 CEE smi</t>
  </si>
  <si>
    <t>10.b</t>
  </si>
  <si>
    <t>cm 10 x 10 cm</t>
  </si>
  <si>
    <t>TOTALE LOTTO 10</t>
  </si>
  <si>
    <t>11.a</t>
  </si>
  <si>
    <t>Dispositivo medico per uso chirurgico non invasivo, temporaneoDisinfezione.Supporto sostanze medicamentose assorbimento essudati</t>
  </si>
  <si>
    <t xml:space="preserve"> Compressa garza piegata sterile senza filo radiopaco/barretta in cotone-8 strati</t>
  </si>
  <si>
    <t>Confezioni in doppio blister,carta e materilae plastico  con apertura peel-open Doppia etichetta per tracciabilità.Etichette conformi Legge .46/97Confezione max da 10 garze:imballo max 1000 confezioni</t>
  </si>
  <si>
    <t>Compressa in garza  idrofila  STERILE cotone 100% (a norma L.194/99)  ad uso chirurgico e non,di colore bianco, morbida,tessitura regolare, non obliqua, con bordi ripiegati, priva di sfilacciature e di cimose, SENZA  filo radiopaco/ barretta . vari strati-.Titolo tessuto 12/8-Filato 32/40-peso da 27 a 30 gr/mq.Latex free .Conforme F.U.-Marchio CE Dispositivo medico classe IIa.Certificazioni ISO-Normativa UNI vigente Conforme normativa 93/42 CEE e smi</t>
  </si>
  <si>
    <t>11.b</t>
  </si>
  <si>
    <t xml:space="preserve"> Compressa garza piegata sterile senza filo radiopaco/barretta in cotone-16 strati</t>
  </si>
  <si>
    <t>11.c</t>
  </si>
  <si>
    <t>cm 7 x 9 cm</t>
  </si>
  <si>
    <t>TOTALE LOTTO 11</t>
  </si>
  <si>
    <t>12.a</t>
  </si>
  <si>
    <t>M0201020102</t>
  </si>
  <si>
    <t>Dispositivo medico per uso non chirurgico  e non invasivo, temporaneoPulizia paziente</t>
  </si>
  <si>
    <t>Compressa di garza piegata non sterile in cotone senza filo radiopaco/barretta  8strati</t>
  </si>
  <si>
    <t>Confezioni in carta per uso medicale/cellophane/polietilene, resistente contenente max 100 compresse.Etichetta conforme a normativa vigente Imballo max 10000 unità</t>
  </si>
  <si>
    <t>Compressa in garza  idrofila di puro cotone 100% (a norma L. 194/99) per uso non chirurgico , NON STERILE,  senza filo radiopaco/ barretta, ripiegata in più strati e con bordi  rivolti  internamente, onde evitare sfilacciature.
Titolo del filato 32/40 e titolo tessuto 12/8.Peso 27-30gr/mq - Vari strati .Latex free.Conforme F.U.Marchio CE Dispositivo medico classe IIa.Certificazioni ISO-Normativa UNI vigente Conforme normativa 93/42 CEE smi</t>
  </si>
  <si>
    <t>TOTALE LOTTO 12</t>
  </si>
  <si>
    <t>13.a</t>
  </si>
  <si>
    <t>M0201010101</t>
  </si>
  <si>
    <t>Medicazioni traumi/ferite con o senza essudato</t>
  </si>
  <si>
    <t>GARZA IN COTONE  IDROFILO PURO IN COMPRESSE STERILI</t>
  </si>
  <si>
    <t>Busta  (da max 25 garze)</t>
  </si>
  <si>
    <t>Confezionamento con apertura peel-open - busta di materiale plastico e carta medicale da max 25 garze Confezione in scatola cartone da max 100 buste.Imballo max 10000 unita' Etichetta conforme a normativa vigente</t>
  </si>
  <si>
    <t>Medicazione in garza in cotone puro(100%),  idrofilo  STERILE,bianco(a norma L. 194/99).
Le garze  non devono rimanere adese  alla busta  al fine di evitare  uno spreco  di prodotto.Latex free.conforme F.UMarchio CE.Dispositivo medico classe IIa.Certificazioni ISO-Normativa UNI vigente Corforme normativa 93/42 CEE-smi</t>
  </si>
  <si>
    <t>13.b</t>
  </si>
  <si>
    <t>cm 15 x 15 cm</t>
  </si>
  <si>
    <t>13.c</t>
  </si>
  <si>
    <t xml:space="preserve">TOTALE LOTTO 13 </t>
  </si>
  <si>
    <t>14.a</t>
  </si>
  <si>
    <t>M0201020101</t>
  </si>
  <si>
    <t xml:space="preserve">GARZA IN   COMPRESSE STERILI PIEGATE IN COTONE </t>
  </si>
  <si>
    <t>cm 18 x 40 cm</t>
  </si>
  <si>
    <t>Confezionamento singolo in busta carta medicale con apertura peel-open.confezione da 100 buste.Imballo max 2000 unità.Etichetta conforme a normativa vigente</t>
  </si>
  <si>
    <t>Garza in compresse piegate 100 % cotone (a norma L.194/99), STERILI, bianco.
Le garze  non devono rimanere adese  alla busta  al fine di evitare  uno spreco  di prodotto.Latex free.Marchio CE Dispositivo medico classe IIa.Conforme F.U.Certificazioni ISO-Normativa UNI vigente Corforme normativa 93/42 CEEsmi</t>
  </si>
  <si>
    <t>14.b</t>
  </si>
  <si>
    <t>GARZA IN COMPRESSE STERILI PIEGATE IN COTONE</t>
  </si>
  <si>
    <t>cm 36 x 40 cm</t>
  </si>
  <si>
    <t>TOTALE LOTTO 14</t>
  </si>
  <si>
    <t>15.a</t>
  </si>
  <si>
    <t>M0201010102</t>
  </si>
  <si>
    <t>Dispositivo non invasivo per detersione e veicolazione di disinfettanti dell'epidermide(non sterile).Trattamento cute lesa per disinfezione ed assorbimento essudati</t>
  </si>
  <si>
    <t>Garza idrofila in cotone di alta qualità(puro) in compresse stese, tagliate-non sterili-M.U.</t>
  </si>
  <si>
    <t>Kg</t>
  </si>
  <si>
    <t>Confezione  da 1 Kg di carta con/senza cartoncino interno per una maggiore consistenza.Ogni involucro di carta medicale,deve avere etichetta  in lingua italianacon  tutte le indicazioni obbligatorie marcatura CE.Imballo da max 50 pezzi</t>
  </si>
  <si>
    <t>Garza idrofila in cotone di alta qualità,puro (a 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</si>
  <si>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15.b</t>
  </si>
  <si>
    <t>15.c</t>
  </si>
  <si>
    <t>TOTALE LOTTO 15</t>
  </si>
  <si>
    <t>16.a</t>
  </si>
  <si>
    <t>Garza idrofila in cotone di alta qualità(puro) in compresse stese, tagliate-non sterili-M.U. 30x35</t>
  </si>
  <si>
    <t>cm 30 x 35 cm o 35x35 cm</t>
  </si>
  <si>
    <t>Confezione  da 1 Kg di carta con/senza cartoncino interno per una maggiore consistenza.Ogni involucro di carta medicale,deve avere etichetta  in lingua italiana con  tutte le indicazioni obbligatorie marcatura CE.Imballo da max 50 pezzi</t>
  </si>
  <si>
    <t>Garza idrofila in cotone di alta qualità(puro anorma Legge 194/99 in compresse stese, tagliate.-titolo tessuto 12/8-Titolo filato 32/40. Latex free.Non sterile,M.U. Sterilizzabile in autoclave secondo metodi validati in conformità alle norme vigenti o altre metodiche validate-.Conforme F.U.Marchio CE Dispositivo medico classe  I.Certificazioni ISO-Normativa UNI vigente.Conforme normativa 93/42 CEE smi</t>
  </si>
  <si>
    <t>TOTALE LOTTO 16</t>
  </si>
  <si>
    <t>17.a</t>
  </si>
  <si>
    <t>GARZA  IDROFILA IN ZAFFI  STERILE</t>
  </si>
  <si>
    <t>Zaffo</t>
  </si>
  <si>
    <t>cm 2 x 10 mt circa</t>
  </si>
  <si>
    <t>Confezione singola in blister  con apertura peel-open.Imballo max 50 buste con singolo zaffo</t>
  </si>
  <si>
    <t>Benda  in garza  idrofila di cotone puro 100%,(a norma legge 194/99), STERILE.
La garza  orlata  deve avere  bordi  longitudinali orlati al fine di evitare  sfilacciamenti.Latex free. Conforme F.U.Dispositivo medico classe  I.Certificazioni ISO-Corforme normativa 93/42 CEE smi.Normativa UNI vigente</t>
  </si>
  <si>
    <t>17.b</t>
  </si>
  <si>
    <t>cm 5 x 10 mt circa</t>
  </si>
  <si>
    <t>17.c</t>
  </si>
  <si>
    <t>cm 7 x 10 mt circa</t>
  </si>
  <si>
    <t>17.d</t>
  </si>
  <si>
    <t>cm 10 x 10 mt circa</t>
  </si>
  <si>
    <t>TOTALE LOTTO 17</t>
  </si>
  <si>
    <t>18.a</t>
  </si>
  <si>
    <t>M030101</t>
  </si>
  <si>
    <t>Fissaggio medicazioni e supporto articolazioni.Copertura ferite ,tagli ed abrasioni</t>
  </si>
  <si>
    <t>Benda di garza in cotone,bianco, puro 100% ,  ORLATA,  NON STERILE.</t>
  </si>
  <si>
    <t>Benda</t>
  </si>
  <si>
    <t>cm 10 altezza x lunghezza uguale non inferiore a 5 m</t>
  </si>
  <si>
    <t>Confezione singola, in pacchetto di polietilene con massimo 10 pz.Etichetta  secondo normativa vigente.Imballi cartone  max da 200 unità.</t>
  </si>
  <si>
    <t>Benda di garza in cotone 100% (a norma di legge 194/99) , bianco assorbente, inodore, morbida, tessitura regolare, non obliqua, ORLATA, senza sfilacciature, NON STERILE, e STERILIZZABILE con metodi validati .Titolo filato 12/8 peso tra 27 e 30 g/cm2 circa.Conforme alla F.U. vigente.Marcatura CE Dispositivo medico classe I.Latex free.Corforme normativa 93/42 CEE e smi. Normativa UNI vigente Certificazioni ISO.</t>
  </si>
  <si>
    <t>18.b</t>
  </si>
  <si>
    <t>cm 20 altezza x lunghezza uguale non inferiore a 5 m</t>
  </si>
  <si>
    <t>TOTALE LOTTO 18</t>
  </si>
  <si>
    <t>19.a</t>
  </si>
  <si>
    <t>M03020201</t>
  </si>
  <si>
    <t>Supporto dopo rimozione gessatura, flebiti, trombosi, ivc ,trauma di varia tipologia</t>
  </si>
  <si>
    <t>BENDE ELASTICHE ALL'OSSIDO DI ZINCO 10% F.U.Non sterili</t>
  </si>
  <si>
    <t>Rotolo</t>
  </si>
  <si>
    <t>cm 10 altezza x 5 mt lunghezza circa</t>
  </si>
  <si>
    <t>Confezione singola in involucro alluminato, di facile apertura, in scatola di cartoncino contenente da 5 a 10 pezzi.Imballo di cartone fino a 150 unità.</t>
  </si>
  <si>
    <t>Benda  elastica monoestensibile in tessuto misto  di cotone  e fibre sintetiche o totalmente sintetico . Elasticità media  compresa tra 70-140%; medicata con ossido  di zinco al 10%.Conforme alla F.U. vigente Marcatura CE Dispositivo medico classe I.Latex free.Corforme normativa 93/42 CEE e smi.Normativa UNI vigente.Certificazione ISO.</t>
  </si>
  <si>
    <t>TOTALE LOTTO 19</t>
  </si>
  <si>
    <t>20.a</t>
  </si>
  <si>
    <t>M03020299</t>
  </si>
  <si>
    <t>Edemi, linfedemi</t>
  </si>
  <si>
    <t>BENDE  ALL'OSSIDO DI ZINCO E CUMARINA F.U. Non sterili</t>
  </si>
  <si>
    <t>cm 10 altezza  x 5 lunghezza mt circa</t>
  </si>
  <si>
    <t>Confezione singola in involucro alluminato o altro materiale idoneo di facile apertura., in scatola di cartoncino contenente da 5 a 10 pezzi.Imballo di cartone fino a 150 unità</t>
  </si>
  <si>
    <t xml:space="preserve">Benda  non elastica medicata all'ossido di zinco e cumarina.Conforme alla F.U. vigente.Marcatura CE Dispositivo medico classe I.Latex free.Corforme normativa 93/42 CEE e smiNormativa UNI vigente.Certificazione ISO </t>
  </si>
  <si>
    <t>TOTALE LOTTO 20</t>
  </si>
  <si>
    <t>21.a</t>
  </si>
  <si>
    <t>M0303010201</t>
  </si>
  <si>
    <t>Fissaggio a compressione leggera di medicazioni,contusioni, cateteri.</t>
  </si>
  <si>
    <t xml:space="preserve">Benda di tessuto elastico a rete  autoaderente </t>
  </si>
  <si>
    <t>cm 4 altezza x 4 m in trazione</t>
  </si>
  <si>
    <t>Confezione singola in cellphane/polietilene in scatola da 10 a 25 pezzi.Imballo cartone fino a 100 unità.</t>
  </si>
  <si>
    <t>Benda in cotone ,viscosa e fibra sintetica, elastica monoestensibile,bianca,autoaderente,morbida, permeabile all'aria e tollerabile sulla cute e di facile utilizzo per il fissaggio di medicazioni,in tessuto misto  (cotone/viscosa/poliammide) impregnata di un composto privo di lattice,  in grado  di aderire su se stessa  ma non sulla pelle e sui tessuti.Lunghezza in tensione da 4 m e 20 m +/-15% e a riposo rispettivamente 2,40 m e 12 m +/-15% .Peso tessuto da 85  a 90 g/mq, in tensione da 50 a 60 g/mq .Sterilizzabile in autoclave.Dispositivo medico classe I Conforme F.U Marcatura CE Dispositivo medico classe I.Corforme normativa 93/42 CEE e smi.Normativa UNI vigente.certificazione ISO.</t>
  </si>
  <si>
    <t>21.b</t>
  </si>
  <si>
    <t>cm 6 altezza  x 4 m in trazione</t>
  </si>
  <si>
    <t>21.c</t>
  </si>
  <si>
    <t>cm 8 altezza  x 4 m in trazione</t>
  </si>
  <si>
    <t>21.d</t>
  </si>
  <si>
    <t>cm 10 altezza  x 4 m in trazione</t>
  </si>
  <si>
    <t>21.e</t>
  </si>
  <si>
    <t>cm 12 x 4 m  in trazione</t>
  </si>
  <si>
    <t>21.f</t>
  </si>
  <si>
    <t>cm 8 altezza x 20 m  in trazione</t>
  </si>
  <si>
    <t>21.g</t>
  </si>
  <si>
    <t>cm 10 altezza x 20 m in trazione</t>
  </si>
  <si>
    <t>21.h</t>
  </si>
  <si>
    <t>cm 12 altezza x 20 m  in trazione</t>
  </si>
  <si>
    <t xml:space="preserve">TOTALE LOTTO 21 </t>
  </si>
  <si>
    <t>22.a</t>
  </si>
  <si>
    <t>M0304010102</t>
  </si>
  <si>
    <t>Bendaggio sostegno a media compressione,post tarttamento chirurgico, le vene varicose e la profilassi antitrombotica.Distorsioni e lussazioni</t>
  </si>
  <si>
    <t>BENDE ELASTICHE  COMPRESSIVE NON  ADESIVE A MEDIA ESTENSIBILITA'</t>
  </si>
  <si>
    <t>cm 8 altezza  x 7 mt in trazione circa</t>
  </si>
  <si>
    <t>Confezione singola,in cartone da maz 10 pezzi.Imballo max 200 unità</t>
  </si>
  <si>
    <t>Benda cotone, poliamide e poliuretano,(tessuto misto  di cotone  e fibre sintetiche),bielastica compressiva non adesiva per bendaggi di supporto, di sostegno.Sono caratterizzate da un'estensibilità media  (tra 70% e 140%). Almeno n.2 fermagli  per il  fissaggio in dotazione. La benda  deve essere  lavabile senza  che le sue caratteristiche vengano alterate, deve essere  permeabile all’aria.Non sterile e sterilizzabile in autoclave. Facilmente applicabile e ben aderente.Latex free.Dispositivo medico di classe I. Direttiva 93/42/CEE e s.m.i..Normativa UNI vigente.Certificazione ISO</t>
  </si>
  <si>
    <t>22.b</t>
  </si>
  <si>
    <t>cm 10 altezza  x 7 mt in trazione circa</t>
  </si>
  <si>
    <t>TOTALE LOTTO 22</t>
  </si>
  <si>
    <t>23.a</t>
  </si>
  <si>
    <t>M0304010103</t>
  </si>
  <si>
    <t>Sostegno articolazioni in caso di traumi,lussazioni, contusioni etc..Trattamento flebopatie.</t>
  </si>
  <si>
    <t>BENDE ELASTICHE NON  ADESIVE PER COMPRESSIONE FORTE, A LUNGA ESTENSIBILITA'</t>
  </si>
  <si>
    <t>cm 8 altezza x 7 mt in trazione</t>
  </si>
  <si>
    <t>Confezione singola in materiale plastico tipo cellophane, in scatola di cartoncino da 5 a 10 bende.Imballo fino a 100 unità</t>
  </si>
  <si>
    <t>Bende  elastiche monoestensibili per supporto, sostegno e compressione forte,  a lunga  estensibilità (non  inferiore al 140%)  in tessuto misto  di cotone  e fibre sintetiche (poliuretano).Almeno n. 2 graffette per fissaggio in dotazione. La benda  deve avere  bordi  tessuti  antisfilacciamento, deve essere  lavabile senza che le caratteristiche vengano alterate e deve inoltre  essere  permeabile all’aria  Latex free.Conforme F.U.Marcatura CE Dispositivo medico calsse I .Direttiva 93/42/CEE e s.mi.i .Normativa UNI .Certificazione ISO</t>
  </si>
  <si>
    <t>23.b</t>
  </si>
  <si>
    <t>cm 10 altezza x 7 mt in trazione</t>
  </si>
  <si>
    <t>23.c</t>
  </si>
  <si>
    <t>cm 12 altezza x 7 mt in trazione</t>
  </si>
  <si>
    <t>23.d</t>
  </si>
  <si>
    <t>cm 15 altezza x 7 mt in trazione</t>
  </si>
  <si>
    <t>TOTALE LOTTO 23</t>
  </si>
  <si>
    <t>24.a</t>
  </si>
  <si>
    <t>M0304010302</t>
  </si>
  <si>
    <t>Compressione post trauma</t>
  </si>
  <si>
    <t>BENDE ADESIVE MONOELASTICHE COMPRESSIONE MEDIO-FORTE</t>
  </si>
  <si>
    <t>cm 5/6 altezza  x 4,5/5  mt in trazione</t>
  </si>
  <si>
    <t>Confezione singola in polipropilene/cellophane , in scatola di cartoncino con max 10 unità.Imballo cartone da max 100 unità.</t>
  </si>
  <si>
    <t>Benda  adesiva monoelastica in senso  longitudinale in cotone 100%. La benda  deve avere  una massa  adesiva naturale o sintetica ad elevato potere  adesivo,in grado  di garantire la tenuta  nel tempo  senza  causare traumi  durante la fase di  rimozione dalla pelle.Srotolarsi facilmente, essere  avvolta con la parte adesiva verso  l’esterno del rotolo.  La benda   deve inoltre  essere  permeabile all’aria  e al vapore.Conforme F.U.Latex free.marcatura CE Dispositivo medico classe I. Direttiva 93/42/CEE e s.m.i.Normativa UNI vigente.Certificazione ISO.</t>
  </si>
  <si>
    <t>24.b</t>
  </si>
  <si>
    <t>cm 7,5/8  altezza  x 4,5/5  mt in trazione</t>
  </si>
  <si>
    <t>24.c</t>
  </si>
  <si>
    <t>cm 10 altezza x 4,5/5  mt in trazione</t>
  </si>
  <si>
    <t>TOTALE LOTTO 24</t>
  </si>
  <si>
    <t>25.a</t>
  </si>
  <si>
    <t>M030402020101</t>
  </si>
  <si>
    <t>Compressione post trauma associata ad altre tipologie di compressione</t>
  </si>
  <si>
    <t>BENDE ELASTICHE AUTOADERENTI IN TNT PER SUPPORTO</t>
  </si>
  <si>
    <t>cm 5 x 4,5 mt in trazione</t>
  </si>
  <si>
    <t>Confezione singola in cellophane/polipropilene, in astuccio di cartoncino fino a 15 unità.Imballo cartone fino a 150 unita</t>
  </si>
  <si>
    <t>Bende  elastiche in TNT crespato per fissaggio e supporto leggero,impregnate con un composto privo di lattice  in grado  di aderire su se stesse  ma non sulla pelle e sui tessuti.facilmente applicabileConforme F.U.Latex free.marcatura CE Dispositivo medico classe I. Direttiva 93/42/CEE e s.m.i.Normativa UNI vigente.Certificazione ISO</t>
  </si>
  <si>
    <t>25.b</t>
  </si>
  <si>
    <t>cm 7,5 x 4,5 mt in trazione</t>
  </si>
  <si>
    <t>25.c</t>
  </si>
  <si>
    <t>cm 10 x 4,5 mt in trazione</t>
  </si>
  <si>
    <t>TOTALE LOTTO 25</t>
  </si>
  <si>
    <t>26.a</t>
  </si>
  <si>
    <t xml:space="preserve">Bendaggio per il trattamento di linfoedemi acuti o cronici </t>
  </si>
  <si>
    <t xml:space="preserve">BENDE IN TESSUTO ELASTICO AD ALLUNGAMENTO LIMITATO E AD ALTA COMPRESSIONE  </t>
  </si>
  <si>
    <t xml:space="preserve">Misure 6 x 5 mt in trazione </t>
  </si>
  <si>
    <t>confezione singola in astuccio di cartoncino.</t>
  </si>
  <si>
    <t>Bende in tessuto elastico ad allungamento limitato e ad alta compressione utile nelle terapie flebologiche. Viene inoltre utilizzato per il trattamento di linfoedemi acuti o cronici e trova applicazione in traumatologia per ottenere sostegno e riduzione del carico. Marcatura CE. Il prodotto deve avere tessuto porso ed elasticità in lunghezza (ca. 90%).Dispositivo medico di classe I- Direttiva 93/42/CEE e s.m.i.Normativa UNI vigente.Certificazione ISO</t>
  </si>
  <si>
    <t>26.b</t>
  </si>
  <si>
    <t xml:space="preserve">Misure 8 x 5 mt in trazione </t>
  </si>
  <si>
    <t>26.c</t>
  </si>
  <si>
    <t xml:space="preserve">Misure 10 x 5 mt in trazione </t>
  </si>
  <si>
    <t>26.d</t>
  </si>
  <si>
    <t xml:space="preserve">Misure 12 x 5 mt in trazione </t>
  </si>
  <si>
    <t>TOTALE LOTTO 26</t>
  </si>
  <si>
    <t>27.a</t>
  </si>
  <si>
    <t>M03030201</t>
  </si>
  <si>
    <t>Per procedura di gessatura</t>
  </si>
  <si>
    <t>MAGLIA TUBOLARE SOTTOGESSO-COTONE-NON STERILE F.U.</t>
  </si>
  <si>
    <t>kg</t>
  </si>
  <si>
    <t xml:space="preserve">cm 1/2 altezza  x max 25 mt lunghezza </t>
  </si>
  <si>
    <t>Confezione singola in cellophane/polietilene.Imballo cartone fino a 20  rotoli.</t>
  </si>
  <si>
    <t>Maglia  tubolare in puro cotone, a maglia  liscia,  priva di cuciture, ipoallergenica, estensibile in larghezza e sterilizzabile in autoclave. Il prodotto deve essere  confezionato  a rotolo in modo da poter  estrarre di volta in volta la quantità necessaria (dispenser). Conforme F.U.Latex free.marcatura CE Dispositivo medico classe I. Direttiva 93/42/CEE e s.m.i.Normativa UNI vigente .Certificazione ISO</t>
  </si>
  <si>
    <t>27.b</t>
  </si>
  <si>
    <t xml:space="preserve">cm 3/4 altezza x max 25 mt lunghezza </t>
  </si>
  <si>
    <t>27.c</t>
  </si>
  <si>
    <t xml:space="preserve">cm 6 altezza  x max 25 mt lunghezza </t>
  </si>
  <si>
    <t>27.d</t>
  </si>
  <si>
    <t>cm 8 altezza x max 25 mt lunghezza</t>
  </si>
  <si>
    <t>27.e</t>
  </si>
  <si>
    <t>cm 10  altezza x max 25 mt lunghezza</t>
  </si>
  <si>
    <t>27.f</t>
  </si>
  <si>
    <t>cm 12 altezza x max 25 mt lunghezza</t>
  </si>
  <si>
    <t>27.g</t>
  </si>
  <si>
    <t>cm 14 altezza x max 25 mt lunghezza</t>
  </si>
  <si>
    <t>27.h</t>
  </si>
  <si>
    <t>cm 16 altezza x max 25 mt lunghezza</t>
  </si>
  <si>
    <t>27.i</t>
  </si>
  <si>
    <t>cm 18 altezza  x max 25 mt lunghezza</t>
  </si>
  <si>
    <t>27.l</t>
  </si>
  <si>
    <t>cm 20 altezza x max 25 mt lunghezza</t>
  </si>
  <si>
    <t>27.m</t>
  </si>
  <si>
    <t>cm 30 altezza x max 25 mt lunghezza</t>
  </si>
  <si>
    <t>27.n</t>
  </si>
  <si>
    <t>cm 34 altezzax  max 25 mt lunghezza</t>
  </si>
  <si>
    <t>TOTALE LOTTO 27</t>
  </si>
  <si>
    <t>28.a</t>
  </si>
  <si>
    <t>M050101</t>
  </si>
  <si>
    <t>Fissaggio di medicazioni di ogni tipo es: sonde, cateteri, cannule etc..</t>
  </si>
  <si>
    <t>Cerotto adesivo in SETA, su rocchetto .</t>
  </si>
  <si>
    <t>Rocchetto</t>
  </si>
  <si>
    <t>cm 2,5 x 9/10  mt circa</t>
  </si>
  <si>
    <t>Scatola in cartoncino contenente da 6 a 24 rocchetti.Imballo cartone da 200 a 800 rocchetti.</t>
  </si>
  <si>
    <t>Cerotto adesivo in SETA, aerato, permeabile all'aria e al vapore(traspirante), morbido, altamente conformabile,non estensibile con adesivo ipoallergenico,rimovibile in maniera atraumatica,resistenza alla trazione, senza lasciare residui di adesivo,montato su rocchetto in plastica, con alette per la facile apertura .Il cerotto non deve presentare difficoltà allo strappo. Non devono presentarsi sfilacciamenti sulla linea di rottura  del cerotto.Latex free.Conforme alla F.U. marcatura CE Dispositivo medico classe I. Conforme normativa 93/42 CEE- e smi.Normativa UNI vigente.Certificazioni ISO.</t>
  </si>
  <si>
    <t>28.b</t>
  </si>
  <si>
    <t>cm 5 x 9/10  mt circa</t>
  </si>
  <si>
    <t>TOTALE LOTTO 28</t>
  </si>
  <si>
    <t>29.a</t>
  </si>
  <si>
    <t>Cerotto adesivo,in TESSUTO NON TESSUTO,su rocchetto.</t>
  </si>
  <si>
    <t>cm 2,5 x 9/10  m circa</t>
  </si>
  <si>
    <t>Scatola in cartoncino contenente da 6 a 24 rocchetti.Imballo cartone  da 200 a 800 rocchetti.</t>
  </si>
  <si>
    <t>Cerotto adesivo, aerato,in TESSUTO NON TESSUTO,permeabile all'aria e al vapore acqueo(traspirante),morbido, altamente conformabile, con adesivo non allergizzante, rimovibile in maniera atraumatica e senza lasciare residui di adesivo, montato su rocchetto in plastica, con alette per la facile apertura. Il dispositivo su cui è arrotolato il cerotto deve essere  resistente, non deformabile e funzionale per non renderne difficoltoso lo srotolamento. Il cerotto non deve presentare difficoltà allo strappo. Latex free.Conforme alla F.U. Marcatura CE Dispositivo medico  classe I.Conforme normativa 93/42 CEE e smi.Normativa UNI vigente.Certificazioni ISO.</t>
  </si>
  <si>
    <t>29.b</t>
  </si>
  <si>
    <t>cm 5 x 9/10  m circa</t>
  </si>
  <si>
    <t>TOTALE LOTTO 29</t>
  </si>
  <si>
    <t>30.a</t>
  </si>
  <si>
    <t>Cerotto in TESSUTO NON TESSUTO ESTENSIBILE ,su rullo.</t>
  </si>
  <si>
    <t>confezione singola in astuccio di cartoncino</t>
  </si>
  <si>
    <t>Cerotto a rotolo in TESSUTO NON TESSUTO ESTENSIBILE, per fissaggio di medicazioni estese, soprattutto in corrispondenza delle articolazioni e delle parti in movimento. Il cerotto deve essere flessibile, conformabile, deve adattarsi bene ai contorni del corpo ed essere permeabile al vapore acqueo e all'aria. Il foglio di protezione deve essere aderente in modo uniforme su tutta la lunghezza del rotolo ed essere dotato di linea di frattura per facilitare le manovre di appplicazione. Il cerotto deve essere confezionato singolarmente in modo tale da poter estrarre di volta in volta la quantità necessaria (dispenser). Conforme alla F.U. vigente .marcatura CE Dispositivo medico classe I.Latex free.Conforme normativa 93/42 CEE e smi.Normativa UNI vigente.Certificazioni ISO.</t>
  </si>
  <si>
    <t>30.b</t>
  </si>
  <si>
    <t>30.c</t>
  </si>
  <si>
    <t>cm 15 x 10 mt circa</t>
  </si>
  <si>
    <t>30.d</t>
  </si>
  <si>
    <t>cm 20 x 10 mt circa</t>
  </si>
  <si>
    <t>TOTALE LOTTO 30</t>
  </si>
  <si>
    <t>31.a</t>
  </si>
  <si>
    <t>M040101</t>
  </si>
  <si>
    <t>Medicazioni piccoli traumi/ferite</t>
  </si>
  <si>
    <t>Cerotto  a rotolo in TESSUTO NON TESSUTO con compressa centrale assorbente in cellulosa o  fibra sintetica.</t>
  </si>
  <si>
    <t>cm 6 x 5 mt circa</t>
  </si>
  <si>
    <t>Confezione singola in cartoncino.Imballo cartone da 50 a 500pezzi</t>
  </si>
  <si>
    <t xml:space="preserve">Cerotto  a rotolo in TESSUTO NON TESSUTO con compressa centrale assorbente in cellulosa o altra fibra sintetica, che non aderisce alla lesione, per piccole ferite.Permeabile all'aria e al vapore acqueo.Rimozione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</si>
  <si>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31.b</t>
  </si>
  <si>
    <t>cm 8 x 5 mt circa</t>
  </si>
  <si>
    <t xml:space="preserve">Cerotto  a rotolo in TESSUTO NON TESSUTO con compressa centrale assorbente in cellulosa o altra fibra sintetica, che non aderisce alla lesione, per piccole ferite.Permeabile all'aria e al vapore acqueo.Rimoziane atraumatica, ipoallergenico.Assenti residui di adesivo sulla cute ,dopo rimozione.Foglio di protezione lungo tutto il rotolo,dotato di linea di apertura per facilitarne la sua applicazione.Conforme alla F.U. vigente .marcatura CE Dispositivo medico classe I.Latex free.Conforme normativa 93/42 CEE e smi.Normativa UNI vigente.Certificazioni ISO.
</t>
  </si>
  <si>
    <t>TOTALE LOTTO 31</t>
  </si>
  <si>
    <t>32.a</t>
  </si>
  <si>
    <t>M0599</t>
  </si>
  <si>
    <t>Cerottini pretagliati in TNT con compressa assorbente</t>
  </si>
  <si>
    <t>Cerotto</t>
  </si>
  <si>
    <t xml:space="preserve">mm 76 x 38 mm circa con compressa assorbente (da 29 a 36mm)
</t>
  </si>
  <si>
    <t>Confezione singola, in busta di carta medicale con apertura peel-open, in scatola cartoncino da  max 100 pezzi.Imballo cartone  da max 10000 pezzi.</t>
  </si>
  <si>
    <t>Cerottino sterile  pretagliato con compressa assorbente in fibra di cellulosa non aderente. Il cerotto deve essere  costituito da un supporto in TNT estensibile, deve essere permeabile al vapore acqueo e all’aria, adesivo sui quattro lati e avere  angoli  arrotondati.Rimozione atraumatica,ipoallergenico, no residui di adesivo in situ. Porzione adesiva protetta da lembi di materiale cartaceo/plastico.Latex free.Conforme alla F.U. vigente .Marcatura CE Dispositivo medico classe I.Conforme normativa 93/42 CEE e smiNormativa UNI vigente.Certificazioni ISO</t>
  </si>
  <si>
    <t>TOTALE LOTTO 32</t>
  </si>
  <si>
    <t>33.a</t>
  </si>
  <si>
    <t>M04010101</t>
  </si>
  <si>
    <t>Medicazioni traumi/ferite ,con/senza di presenza di essudato.Utilizzo anche in postoperatorio</t>
  </si>
  <si>
    <t xml:space="preserve">Medicazione adesiva in TNT e compressa assorbente centrale sterile </t>
  </si>
  <si>
    <t>Pezzo</t>
  </si>
  <si>
    <t>5x7 cm</t>
  </si>
  <si>
    <t>Confezione singola in busta di carta o altro materiale idoneo con apertura peel open e/o pretaglio per rimozione agevolata.Confezione 25 a 100 unita.Imballo cartone da 200 a 2500 unità</t>
  </si>
  <si>
    <t>Medicazione adesiva sterile M.U. composta da una compressa centrale assorbente in tessuto non tessuto, morbida,e non aderente alla ferita, applicata ad uno strato/supporto in tessuto non tessuto ipoallergenico, idrorepellente, permeabile all'aria/al vapore acqueo(traspirante) con adesivo poliacrilico o altro adesivo, su tutti e 4 i lati.Radiotrasparente.Adesività e tenuta elevata.Rimovibile in modo atraumatico,non residui di colla alla rimozione in situ.Latex  free.Marcatura CE Dispositivo medico classe Is-Corforme normativa 93/42 CEE e smi.Normativa UNI vigente.Certificazioni ISO</t>
  </si>
  <si>
    <t>33.b</t>
  </si>
  <si>
    <t>Medicazione adesiva in TNT e compressa assorbente centrale sterile</t>
  </si>
  <si>
    <t>8x10 cm</t>
  </si>
  <si>
    <t>33.c</t>
  </si>
  <si>
    <t>Medicazione adesiva in TNT e compressa assorbente centrale sterile M.U.</t>
  </si>
  <si>
    <t>8x15 cm</t>
  </si>
  <si>
    <t>33.d</t>
  </si>
  <si>
    <t>10x20 cm</t>
  </si>
  <si>
    <t>33.e</t>
  </si>
  <si>
    <t>10x25 cm</t>
  </si>
  <si>
    <t>33.f</t>
  </si>
  <si>
    <t>10x30 cm</t>
  </si>
  <si>
    <t>33.g</t>
  </si>
  <si>
    <t>10x35 cm</t>
  </si>
  <si>
    <t>TOTALE LOTTO 33</t>
  </si>
  <si>
    <t>34.a</t>
  </si>
  <si>
    <t>M040301</t>
  </si>
  <si>
    <t>Medicazioni oculari,con/senza traumi, con/senza secrezioni.Post operatorio</t>
  </si>
  <si>
    <t>Medicazione oftalmica  con bordo adesivo e tampone  centrale assorbente M.U.Sterile.</t>
  </si>
  <si>
    <t>compressa</t>
  </si>
  <si>
    <t>Lunghezza:6/7 cm x Larghezza: 9/10 cm  circa</t>
  </si>
  <si>
    <t>Busta singola in carta medicale termosaldata.Confezione da 50 a 100 unità.Imballo cartone max 3000 unità.</t>
  </si>
  <si>
    <t>Medicazione oculare  sterile  monouso adesiva costituita da un supporto in tessuto non tessuto spalmato con adesivo ipoallergenico ad alta tolllerabilità e con tampone centrale assorbente.Altamente conformabile.Colore : bianco.  Forma  geometrica medicazione :ovale.Ipoallergenica, traspirante.F.U. vigente.Marcatura CE Dispositivo medico classe I.Latex free .Conforme normativa 93/42 CEE e smi.Normativa UNI vigente.Certificazioni ISO.</t>
  </si>
  <si>
    <t>34.b</t>
  </si>
  <si>
    <t>Lunghezza: 5/6 cm x Larghezza: 7/9 cm circa</t>
  </si>
  <si>
    <t>TOTALE LOTTO 34</t>
  </si>
  <si>
    <t>35.a</t>
  </si>
  <si>
    <t>Stecca in alluminio con un imbottitura protettiva, destinate ad essere sagomate per la successiva immobilizzazione dell'arto fratturato mediante un bendaggio.</t>
  </si>
  <si>
    <t>la stecca deve essere realizzata in alluminio, rivestita in polietilene reticolato espanso ed ipoallergenico. Il materiale di supporto deve permettere morbidezza alla pressione, deve essere traspirante e resistente a temperature fino a 100° C.</t>
  </si>
  <si>
    <t>STECCA</t>
  </si>
  <si>
    <t>mm 14 x50 cm tolleranza +/- 10%</t>
  </si>
  <si>
    <t>Il dispositivo è confezionato singolarmente in astuccio di cartoncino da 10 a 20 unità. Imballo cartone max 50 unità.</t>
  </si>
  <si>
    <t xml:space="preserve">Stecca modellabile in alluminio 99,5 ricoperta da un lato in schiuma poliuretanica ipoallergenica indicata per immobilizzare e per protezione delle dita in caso di fratture. La stexxa deve tagliarsi facilmente utilizzando le apposite cesoie per metalli e deve essere modellabile senza allo stesso tempo compromettere la rigidità. La stecca deve avere i bordi arrotondati e smussati per evitare abrasioni, tagli o altro al paziente. Lo spessore della stecca deve essere ricompreso tra 1 e 1,5 mm. Latex free. Il dispositivo deve essere in possesso della Marcatura CE e conforme ai requisiti stabiliti per i Dispositivi medici dal Regolamento UE 2017/745. Dispositivo medico di classe I. </t>
  </si>
  <si>
    <t>35.b</t>
  </si>
  <si>
    <t>mm 18 x50 cm tolleranza +/- 10%</t>
  </si>
  <si>
    <t>35.c</t>
  </si>
  <si>
    <t>mm 25 x50 cm tolleranza +/- 10%</t>
  </si>
  <si>
    <t>TOTALE LOTTO 35</t>
  </si>
  <si>
    <t>36.a</t>
  </si>
  <si>
    <t>Panno monouso in TNT per la pulizia del paziente allettato o dei neonati, impiegato per la detersione o asciugatura della cute sensibile tipica delle persone non autosufficienti</t>
  </si>
  <si>
    <t>I panni in TNT monouso sono adatti per l'asciugatura e per l'igiene personale degli anziani per via dell'alto potere assorbente e dell'elevata morbidezza.</t>
  </si>
  <si>
    <t xml:space="preserve">PANNO MONOUSO </t>
  </si>
  <si>
    <t>Misure da 20x20, 30x40 o 40x40</t>
  </si>
  <si>
    <t>Confezione da 25 a 50 pezzi. Imballo max 300 unità</t>
  </si>
  <si>
    <t xml:space="preserve">Il dispositivo deve essere in possesso della Marcatura CE </t>
  </si>
  <si>
    <t>TOTALE LOTTO 36</t>
  </si>
  <si>
    <t>37.a</t>
  </si>
  <si>
    <t>Bendaggio per immobilizzazione della spalla e del braccio indicato nei casi di lussazione e per l'immobilizzazione post-chirurgica.</t>
  </si>
  <si>
    <t xml:space="preserve">Dispositivo realizzato in poliuretano espanso e poliammide. Il materiale deve essere dotato di fascia trasversale removibile per garantire stabilità del braccio e della spalla. </t>
  </si>
  <si>
    <t>bendaggio</t>
  </si>
  <si>
    <t xml:space="preserve">small o equivalente </t>
  </si>
  <si>
    <t>confezione singola</t>
  </si>
  <si>
    <t xml:space="preserve">Bendaggio pronto all'uso in morbido tessuto imbottito, con chiusura regolabile in velcro, per immobilizzazione della spalla e del braccio tipo Gil Christ. Il dispositivo deve essere in possesso della marcatura CE e conforme ai requisiti stabiliti per i dispositivi medici.  </t>
  </si>
  <si>
    <t>37.b</t>
  </si>
  <si>
    <t>medium o equivalente</t>
  </si>
  <si>
    <t>37.c</t>
  </si>
  <si>
    <t xml:space="preserve">large o equivalente </t>
  </si>
  <si>
    <t>37.d</t>
  </si>
  <si>
    <t xml:space="preserve">extra large o equivalente </t>
  </si>
  <si>
    <t>TOTALE LOTTO 37</t>
  </si>
  <si>
    <t>38.a</t>
  </si>
  <si>
    <t>Bendaggio per immobilizzazione della clavicola indicato nei casi di frattura e sublussazione dell'articolazione acromion-claveare.</t>
  </si>
  <si>
    <t>Dispositivo realizzato in poliuretano espanso rivestimento in maglina tubulare di cotone.</t>
  </si>
  <si>
    <t>Bendaggio pronto all'uso di materiale sintetico rivestito in cotone o altro materiale anallergico per immobilizzazione della clavicola tipo Richards. Il bendaggio deve essere dotato di chiusura sicura, preferibilmente in velcro tale da non recare danni al paziente e all'operatore3 in caso in cui dovesse slacciarsi il sistema di bloccaggio/chiusura . Deve essere privo di nichel e le rifiniture devono essere tali da non causare abrasioni nel cavo ascellare del portatore ne dannosi effetti compressivi.</t>
  </si>
  <si>
    <t>38.b</t>
  </si>
  <si>
    <t xml:space="preserve">medium o equivalente </t>
  </si>
  <si>
    <t>38.c</t>
  </si>
  <si>
    <t>38.d</t>
  </si>
  <si>
    <t xml:space="preserve">extralarge o equivalente </t>
  </si>
  <si>
    <t>TOTALE LOTTO 38</t>
  </si>
  <si>
    <t>B40B7FE899</t>
  </si>
  <si>
    <t>B40B7FF96C</t>
  </si>
  <si>
    <t>B40B800A3F</t>
  </si>
  <si>
    <t>B40B801B12</t>
  </si>
  <si>
    <t>B40B802BE5</t>
  </si>
  <si>
    <t>B40B803CB8</t>
  </si>
  <si>
    <t>B40B804D8B</t>
  </si>
  <si>
    <t>B40B805E5E</t>
  </si>
  <si>
    <t>B40B806F31</t>
  </si>
  <si>
    <t>B40B807009</t>
  </si>
  <si>
    <t>B40B8080DC</t>
  </si>
  <si>
    <t>B40B8091AF</t>
  </si>
  <si>
    <t>B40B80A282</t>
  </si>
  <si>
    <t>B40B80B355</t>
  </si>
  <si>
    <t>B40B80C428</t>
  </si>
  <si>
    <t>B40B80D4FB</t>
  </si>
  <si>
    <t>B40B80E5CE</t>
  </si>
  <si>
    <t>B40B80F6A1</t>
  </si>
  <si>
    <t>B40B810774</t>
  </si>
  <si>
    <t>B40B811847</t>
  </si>
  <si>
    <t>B40B81291A</t>
  </si>
  <si>
    <t>B40B8139ED</t>
  </si>
  <si>
    <t>B40B814AC0</t>
  </si>
  <si>
    <t>B40B815B93</t>
  </si>
  <si>
    <t>B40B816C66</t>
  </si>
  <si>
    <t>B40B817D39</t>
  </si>
  <si>
    <t>B40B818E0C</t>
  </si>
  <si>
    <t>B40B819EDF</t>
  </si>
  <si>
    <t>B40B81AFB2</t>
  </si>
  <si>
    <t>B40B81B08A</t>
  </si>
  <si>
    <t>B40B81C15D</t>
  </si>
  <si>
    <t>B40B81D230</t>
  </si>
  <si>
    <t>B40B81E303</t>
  </si>
  <si>
    <t>B40B81F3D6</t>
  </si>
  <si>
    <t>B40B8204A9</t>
  </si>
  <si>
    <t>B40B82157C</t>
  </si>
  <si>
    <t>B40B82264F</t>
  </si>
  <si>
    <t>B40B823722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</si>
</sst>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000\ &quot;€&quot;"/>
  </numFmts>
  <fonts count="13" x14ac:knownFonts="1">
    <font>
      <sz val="11"/>
      <color theme="1"/>
      <name val="Calibri"/>
      <family val="2"/>
      <scheme val="minor"/>
    </font>
    <font>
      <sz val="11"/>
      <color theme="1"/>
      <name val="Calibri"/>
      <family val="2"/>
      <scheme val="minor"/>
    </font>
    <font>
      <b/>
      <sz val="12"/>
      <color rgb="FF000000"/>
      <name val="Arial"/>
      <family val="2"/>
    </font>
    <font>
      <sz val="12"/>
      <color rgb="FF000000"/>
      <name val="Arial"/>
      <family val="2"/>
    </font>
    <font>
      <sz val="12"/>
      <color theme="6"/>
      <name val="Arial"/>
      <family val="2"/>
    </font>
    <font>
      <sz val="12"/>
      <color theme="1"/>
      <name val="Arial"/>
      <family val="2"/>
    </font>
    <font>
      <b/>
      <sz val="14"/>
      <color rgb="FF000000"/>
      <name val="Calibri"/>
      <family val="2"/>
    </font>
    <font>
      <b/>
      <sz val="14"/>
      <name val="Calibri"/>
      <family val="2"/>
    </font>
    <font>
      <sz val="14"/>
      <color rgb="FF000000"/>
      <name val="Calibri"/>
      <family val="2"/>
    </font>
    <font>
      <sz val="12"/>
      <color rgb="FF000000"/>
      <name val="Calibri"/>
      <family val="2"/>
      <charset val="204"/>
    </font>
    <font>
      <b/>
      <sz val="12"/>
      <color rgb="FF000000"/>
      <name val="Calibri"/>
      <family val="2"/>
      <scheme val="minor"/>
    </font>
    <font>
      <sz val="12"/>
      <color theme="1"/>
      <name val="Calibri"/>
      <family val="2"/>
      <scheme val="minor"/>
    </font>
    <font>
      <sz val="11"/>
      <color rgb="FF31384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medium">
        <color rgb="FFDDDDDD"/>
      </top>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43" fontId="10" fillId="0" borderId="1" xfId="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0" xfId="0" applyFont="1" applyFill="1" applyAlignment="1">
      <alignment horizontal="center" vertical="center"/>
    </xf>
    <xf numFmtId="43" fontId="8" fillId="0" borderId="1" xfId="1"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43"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3" fontId="7" fillId="0" borderId="1" xfId="1" applyFont="1" applyFill="1" applyBorder="1" applyAlignment="1">
      <alignment horizontal="center" vertical="center"/>
    </xf>
    <xf numFmtId="43" fontId="6" fillId="0" borderId="1" xfId="1" applyFont="1"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43" fontId="6" fillId="2" borderId="1" xfId="1" applyFont="1" applyFill="1" applyBorder="1" applyAlignment="1">
      <alignment horizontal="center" vertical="center"/>
    </xf>
    <xf numFmtId="43" fontId="0" fillId="2" borderId="1" xfId="1" applyFont="1" applyFill="1" applyBorder="1" applyAlignment="1">
      <alignment horizontal="center" vertical="center"/>
    </xf>
    <xf numFmtId="0" fontId="0" fillId="2" borderId="0" xfId="0" applyFill="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8" fontId="2" fillId="0" borderId="1" xfId="0" applyNumberFormat="1" applyFont="1" applyFill="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53"/>
  <sheetViews>
    <sheetView tabSelected="1" workbookViewId="0">
      <selection activeCell="E6" sqref="E6"/>
    </sheetView>
  </sheetViews>
  <sheetFormatPr defaultRowHeight="75" customHeight="1" x14ac:dyDescent="0.25"/>
  <cols>
    <col min="1" max="1" width="8.7109375" style="19" bestFit="1" customWidth="1"/>
    <col min="2" max="2" width="6.42578125" style="19" bestFit="1" customWidth="1"/>
    <col min="3" max="3" width="24.140625" style="19" customWidth="1"/>
    <col min="4" max="4" width="17.85546875" style="19" customWidth="1"/>
    <col min="5" max="5" width="13.85546875" style="19" customWidth="1"/>
    <col min="6" max="6" width="19.5703125" style="19" customWidth="1"/>
    <col min="7" max="7" width="25.140625" style="19" customWidth="1"/>
    <col min="8" max="8" width="36.140625" style="19" customWidth="1"/>
    <col min="9" max="9" width="10.7109375" style="19" bestFit="1" customWidth="1"/>
    <col min="10" max="10" width="32.5703125" style="19" bestFit="1" customWidth="1"/>
    <col min="11" max="11" width="67.28515625" style="19" customWidth="1"/>
    <col min="12" max="12" width="79.85546875" style="19" customWidth="1"/>
    <col min="13" max="13" width="22.28515625" style="19" bestFit="1" customWidth="1"/>
    <col min="14" max="14" width="12.28515625" style="19" customWidth="1"/>
    <col min="15" max="15" width="18.140625" style="19" bestFit="1" customWidth="1"/>
    <col min="16" max="16" width="21.7109375" style="19" customWidth="1"/>
    <col min="17" max="17" width="27.28515625" style="19" customWidth="1"/>
    <col min="18" max="16384" width="9.140625" style="19"/>
  </cols>
  <sheetData>
    <row r="1" spans="1:17" s="16" customFormat="1" ht="75" customHeight="1" x14ac:dyDescent="0.25">
      <c r="A1" s="13" t="s">
        <v>0</v>
      </c>
      <c r="B1" s="13" t="s">
        <v>1</v>
      </c>
      <c r="C1" s="13" t="s">
        <v>2</v>
      </c>
      <c r="D1" s="13" t="s">
        <v>3</v>
      </c>
      <c r="E1" s="13" t="s">
        <v>4</v>
      </c>
      <c r="F1" s="13" t="s">
        <v>5</v>
      </c>
      <c r="G1" s="13" t="s">
        <v>6</v>
      </c>
      <c r="H1" s="13" t="s">
        <v>7</v>
      </c>
      <c r="I1" s="13" t="s">
        <v>8</v>
      </c>
      <c r="J1" s="13" t="s">
        <v>9</v>
      </c>
      <c r="K1" s="13" t="s">
        <v>10</v>
      </c>
      <c r="L1" s="13" t="s">
        <v>11</v>
      </c>
      <c r="M1" s="14" t="s">
        <v>12</v>
      </c>
      <c r="N1" s="15" t="s">
        <v>13</v>
      </c>
      <c r="O1" s="11" t="s">
        <v>14</v>
      </c>
      <c r="P1" s="11" t="s">
        <v>15</v>
      </c>
      <c r="Q1" s="11" t="s">
        <v>16</v>
      </c>
    </row>
    <row r="2" spans="1:17" ht="120" customHeight="1" x14ac:dyDescent="0.25">
      <c r="A2" s="5">
        <v>1</v>
      </c>
      <c r="B2" s="5" t="s">
        <v>17</v>
      </c>
      <c r="C2" s="35" t="s">
        <v>453</v>
      </c>
      <c r="D2" s="8" t="s">
        <v>18</v>
      </c>
      <c r="E2" s="8"/>
      <c r="F2" s="8"/>
      <c r="G2" s="8" t="s">
        <v>19</v>
      </c>
      <c r="H2" s="8" t="s">
        <v>20</v>
      </c>
      <c r="I2" s="8" t="s">
        <v>21</v>
      </c>
      <c r="J2" s="8" t="s">
        <v>22</v>
      </c>
      <c r="K2" s="8" t="s">
        <v>23</v>
      </c>
      <c r="L2" s="8" t="s">
        <v>24</v>
      </c>
      <c r="M2" s="1">
        <v>3.4650000000000003</v>
      </c>
      <c r="N2" s="2">
        <v>8000</v>
      </c>
      <c r="O2" s="17">
        <f>+N2*M2</f>
        <v>27720.000000000004</v>
      </c>
      <c r="P2" s="18"/>
      <c r="Q2" s="18"/>
    </row>
    <row r="3" spans="1:17" ht="75" customHeight="1" x14ac:dyDescent="0.25">
      <c r="A3" s="18"/>
      <c r="B3" s="5"/>
      <c r="C3" s="34"/>
      <c r="D3" s="5"/>
      <c r="E3" s="5"/>
      <c r="F3" s="5"/>
      <c r="G3" s="5"/>
      <c r="H3" s="5"/>
      <c r="I3" s="5"/>
      <c r="J3" s="5"/>
      <c r="K3" s="5"/>
      <c r="L3" s="5"/>
      <c r="M3" s="5"/>
      <c r="N3" s="5"/>
      <c r="O3" s="20">
        <v>27720.000000000004</v>
      </c>
      <c r="P3" s="18"/>
      <c r="Q3" s="18"/>
    </row>
    <row r="4" spans="1:17" ht="75" customHeight="1" x14ac:dyDescent="0.25">
      <c r="A4" s="40">
        <v>2</v>
      </c>
      <c r="B4" s="5" t="s">
        <v>25</v>
      </c>
      <c r="C4" s="35" t="s">
        <v>454</v>
      </c>
      <c r="D4" s="8" t="s">
        <v>26</v>
      </c>
      <c r="E4" s="8"/>
      <c r="F4" s="8"/>
      <c r="G4" s="8" t="s">
        <v>27</v>
      </c>
      <c r="H4" s="8" t="s">
        <v>28</v>
      </c>
      <c r="I4" s="8" t="s">
        <v>29</v>
      </c>
      <c r="J4" s="21" t="s">
        <v>30</v>
      </c>
      <c r="K4" s="8" t="s">
        <v>31</v>
      </c>
      <c r="L4" s="8" t="s">
        <v>32</v>
      </c>
      <c r="M4" s="1">
        <v>5.5000000000000007E-2</v>
      </c>
      <c r="N4" s="2">
        <v>15000</v>
      </c>
      <c r="O4" s="17">
        <f>+M4*N4</f>
        <v>825.00000000000011</v>
      </c>
      <c r="P4" s="18"/>
      <c r="Q4" s="18"/>
    </row>
    <row r="5" spans="1:17" ht="75" customHeight="1" x14ac:dyDescent="0.25">
      <c r="A5" s="40"/>
      <c r="B5" s="5" t="s">
        <v>33</v>
      </c>
      <c r="C5" s="35" t="s">
        <v>454</v>
      </c>
      <c r="D5" s="8" t="s">
        <v>26</v>
      </c>
      <c r="E5" s="8"/>
      <c r="F5" s="8"/>
      <c r="G5" s="8" t="s">
        <v>27</v>
      </c>
      <c r="H5" s="8" t="s">
        <v>28</v>
      </c>
      <c r="I5" s="8" t="s">
        <v>29</v>
      </c>
      <c r="J5" s="21" t="s">
        <v>34</v>
      </c>
      <c r="K5" s="8" t="s">
        <v>31</v>
      </c>
      <c r="L5" s="8" t="s">
        <v>32</v>
      </c>
      <c r="M5" s="1">
        <v>5.7200000000000001E-2</v>
      </c>
      <c r="N5" s="2">
        <v>140000</v>
      </c>
      <c r="O5" s="17">
        <f>+M5*N5</f>
        <v>8008</v>
      </c>
      <c r="P5" s="18"/>
      <c r="Q5" s="18"/>
    </row>
    <row r="6" spans="1:17" ht="75" customHeight="1" x14ac:dyDescent="0.25">
      <c r="A6" s="40"/>
      <c r="B6" s="5" t="s">
        <v>35</v>
      </c>
      <c r="C6" s="35" t="s">
        <v>454</v>
      </c>
      <c r="D6" s="8" t="s">
        <v>26</v>
      </c>
      <c r="E6" s="8"/>
      <c r="F6" s="8"/>
      <c r="G6" s="8" t="s">
        <v>27</v>
      </c>
      <c r="H6" s="8" t="s">
        <v>28</v>
      </c>
      <c r="I6" s="8" t="s">
        <v>29</v>
      </c>
      <c r="J6" s="21" t="s">
        <v>36</v>
      </c>
      <c r="K6" s="8" t="s">
        <v>31</v>
      </c>
      <c r="L6" s="8" t="s">
        <v>32</v>
      </c>
      <c r="M6" s="1">
        <v>8.6900000000000005E-2</v>
      </c>
      <c r="N6" s="2">
        <v>140000</v>
      </c>
      <c r="O6" s="17">
        <f>+M6*N6</f>
        <v>12166</v>
      </c>
      <c r="P6" s="18"/>
      <c r="Q6" s="18"/>
    </row>
    <row r="7" spans="1:17" ht="75" customHeight="1" x14ac:dyDescent="0.25">
      <c r="A7" s="40"/>
      <c r="B7" s="5" t="s">
        <v>37</v>
      </c>
      <c r="C7" s="35" t="s">
        <v>454</v>
      </c>
      <c r="D7" s="8" t="s">
        <v>26</v>
      </c>
      <c r="E7" s="8"/>
      <c r="F7" s="8"/>
      <c r="G7" s="8" t="s">
        <v>27</v>
      </c>
      <c r="H7" s="8" t="s">
        <v>28</v>
      </c>
      <c r="I7" s="8" t="s">
        <v>29</v>
      </c>
      <c r="J7" s="21" t="s">
        <v>38</v>
      </c>
      <c r="K7" s="8" t="s">
        <v>31</v>
      </c>
      <c r="L7" s="8" t="s">
        <v>32</v>
      </c>
      <c r="M7" s="1">
        <v>0.10890000000000001</v>
      </c>
      <c r="N7" s="2">
        <v>120000</v>
      </c>
      <c r="O7" s="17">
        <f>+M7*N7</f>
        <v>13068.000000000002</v>
      </c>
      <c r="P7" s="18"/>
      <c r="Q7" s="18"/>
    </row>
    <row r="8" spans="1:17" ht="41.25" customHeight="1" thickBot="1" x14ac:dyDescent="0.3">
      <c r="A8" s="5"/>
      <c r="B8" s="40" t="s">
        <v>39</v>
      </c>
      <c r="C8" s="40"/>
      <c r="D8" s="40"/>
      <c r="E8" s="40"/>
      <c r="F8" s="40"/>
      <c r="G8" s="40"/>
      <c r="H8" s="40"/>
      <c r="I8" s="40"/>
      <c r="J8" s="40"/>
      <c r="K8" s="40"/>
      <c r="L8" s="40"/>
      <c r="M8" s="40"/>
      <c r="N8" s="40"/>
      <c r="O8" s="3">
        <f>SUM(O4:O7)</f>
        <v>34067</v>
      </c>
      <c r="P8" s="18"/>
      <c r="Q8" s="18"/>
    </row>
    <row r="9" spans="1:17" ht="75" customHeight="1" thickBot="1" x14ac:dyDescent="0.3">
      <c r="A9" s="40">
        <v>3</v>
      </c>
      <c r="B9" s="5" t="s">
        <v>40</v>
      </c>
      <c r="C9" s="36" t="s">
        <v>455</v>
      </c>
      <c r="D9" s="8" t="s">
        <v>26</v>
      </c>
      <c r="E9" s="8"/>
      <c r="F9" s="8"/>
      <c r="G9" s="8" t="s">
        <v>27</v>
      </c>
      <c r="H9" s="8" t="s">
        <v>41</v>
      </c>
      <c r="I9" s="8" t="s">
        <v>29</v>
      </c>
      <c r="J9" s="21" t="s">
        <v>42</v>
      </c>
      <c r="K9" s="8" t="s">
        <v>43</v>
      </c>
      <c r="L9" s="8" t="s">
        <v>44</v>
      </c>
      <c r="M9" s="1">
        <v>5.5000000000000007E-2</v>
      </c>
      <c r="N9" s="2">
        <v>25000</v>
      </c>
      <c r="O9" s="17">
        <f>+M9*N9</f>
        <v>1375.0000000000002</v>
      </c>
      <c r="P9" s="18"/>
      <c r="Q9" s="18"/>
    </row>
    <row r="10" spans="1:17" ht="75" customHeight="1" thickBot="1" x14ac:dyDescent="0.3">
      <c r="A10" s="40"/>
      <c r="B10" s="5" t="s">
        <v>45</v>
      </c>
      <c r="C10" s="36" t="s">
        <v>455</v>
      </c>
      <c r="D10" s="8" t="s">
        <v>26</v>
      </c>
      <c r="E10" s="8"/>
      <c r="F10" s="8"/>
      <c r="G10" s="8" t="s">
        <v>27</v>
      </c>
      <c r="H10" s="8" t="s">
        <v>41</v>
      </c>
      <c r="I10" s="8" t="s">
        <v>29</v>
      </c>
      <c r="J10" s="21" t="s">
        <v>46</v>
      </c>
      <c r="K10" s="8" t="s">
        <v>43</v>
      </c>
      <c r="L10" s="8" t="s">
        <v>44</v>
      </c>
      <c r="M10" s="1">
        <v>7.7549999999999994E-2</v>
      </c>
      <c r="N10" s="2">
        <v>200000</v>
      </c>
      <c r="O10" s="17">
        <f>+M10*N10</f>
        <v>15509.999999999998</v>
      </c>
      <c r="P10" s="18"/>
      <c r="Q10" s="18"/>
    </row>
    <row r="11" spans="1:17" ht="75" customHeight="1" thickBot="1" x14ac:dyDescent="0.3">
      <c r="A11" s="40"/>
      <c r="B11" s="5" t="s">
        <v>47</v>
      </c>
      <c r="C11" s="36" t="s">
        <v>455</v>
      </c>
      <c r="D11" s="8" t="s">
        <v>26</v>
      </c>
      <c r="E11" s="8"/>
      <c r="F11" s="8"/>
      <c r="G11" s="8" t="s">
        <v>27</v>
      </c>
      <c r="H11" s="8" t="s">
        <v>41</v>
      </c>
      <c r="I11" s="8" t="s">
        <v>29</v>
      </c>
      <c r="J11" s="21" t="s">
        <v>36</v>
      </c>
      <c r="K11" s="8" t="s">
        <v>43</v>
      </c>
      <c r="L11" s="8" t="s">
        <v>44</v>
      </c>
      <c r="M11" s="1">
        <v>0.11418000000000002</v>
      </c>
      <c r="N11" s="2">
        <v>160000</v>
      </c>
      <c r="O11" s="17">
        <f>+M11*N11</f>
        <v>18268.800000000003</v>
      </c>
      <c r="P11" s="18"/>
      <c r="Q11" s="18"/>
    </row>
    <row r="12" spans="1:17" ht="75" customHeight="1" x14ac:dyDescent="0.25">
      <c r="A12" s="40"/>
      <c r="B12" s="5" t="s">
        <v>48</v>
      </c>
      <c r="C12" s="36" t="s">
        <v>455</v>
      </c>
      <c r="D12" s="8" t="s">
        <v>26</v>
      </c>
      <c r="E12" s="8"/>
      <c r="F12" s="8"/>
      <c r="G12" s="8" t="s">
        <v>27</v>
      </c>
      <c r="H12" s="8" t="s">
        <v>41</v>
      </c>
      <c r="I12" s="8" t="s">
        <v>29</v>
      </c>
      <c r="J12" s="21" t="s">
        <v>49</v>
      </c>
      <c r="K12" s="8" t="s">
        <v>43</v>
      </c>
      <c r="L12" s="8" t="s">
        <v>44</v>
      </c>
      <c r="M12" s="1">
        <v>0.11473000000000001</v>
      </c>
      <c r="N12" s="2">
        <v>180000</v>
      </c>
      <c r="O12" s="17">
        <f>+M12*N12</f>
        <v>20651.400000000001</v>
      </c>
      <c r="P12" s="18"/>
      <c r="Q12" s="18"/>
    </row>
    <row r="13" spans="1:17" ht="43.5" customHeight="1" x14ac:dyDescent="0.25">
      <c r="A13" s="5"/>
      <c r="B13" s="40" t="s">
        <v>50</v>
      </c>
      <c r="C13" s="40"/>
      <c r="D13" s="40"/>
      <c r="E13" s="40"/>
      <c r="F13" s="40"/>
      <c r="G13" s="40"/>
      <c r="H13" s="40"/>
      <c r="I13" s="40"/>
      <c r="J13" s="40"/>
      <c r="K13" s="40"/>
      <c r="L13" s="40"/>
      <c r="M13" s="40"/>
      <c r="N13" s="5"/>
      <c r="O13" s="3">
        <f>SUM(O9:O12)</f>
        <v>55805.200000000004</v>
      </c>
      <c r="P13" s="18"/>
      <c r="Q13" s="18"/>
    </row>
    <row r="14" spans="1:17" ht="75" customHeight="1" x14ac:dyDescent="0.25">
      <c r="A14" s="5">
        <v>4</v>
      </c>
      <c r="B14" s="6" t="s">
        <v>51</v>
      </c>
      <c r="C14" s="35" t="s">
        <v>456</v>
      </c>
      <c r="D14" s="8" t="s">
        <v>52</v>
      </c>
      <c r="E14" s="8"/>
      <c r="F14" s="8"/>
      <c r="G14" s="8" t="s">
        <v>53</v>
      </c>
      <c r="H14" s="8" t="s">
        <v>54</v>
      </c>
      <c r="I14" s="8" t="s">
        <v>55</v>
      </c>
      <c r="J14" s="8" t="s">
        <v>56</v>
      </c>
      <c r="K14" s="8" t="s">
        <v>57</v>
      </c>
      <c r="L14" s="8" t="s">
        <v>58</v>
      </c>
      <c r="M14" s="1">
        <v>0.10450000000000001</v>
      </c>
      <c r="N14" s="2">
        <v>100000</v>
      </c>
      <c r="O14" s="17">
        <f>+N14*M14</f>
        <v>10450.000000000002</v>
      </c>
      <c r="P14" s="18"/>
      <c r="Q14" s="18"/>
    </row>
    <row r="15" spans="1:17" ht="54.75" customHeight="1" thickBot="1" x14ac:dyDescent="0.3">
      <c r="A15" s="5"/>
      <c r="B15" s="42" t="s">
        <v>59</v>
      </c>
      <c r="C15" s="42"/>
      <c r="D15" s="42"/>
      <c r="E15" s="42"/>
      <c r="F15" s="42"/>
      <c r="G15" s="42"/>
      <c r="H15" s="42"/>
      <c r="I15" s="42"/>
      <c r="J15" s="42"/>
      <c r="K15" s="42"/>
      <c r="L15" s="42"/>
      <c r="M15" s="42"/>
      <c r="N15" s="6"/>
      <c r="O15" s="22">
        <v>10450.000000000002</v>
      </c>
      <c r="P15" s="18"/>
      <c r="Q15" s="18"/>
    </row>
    <row r="16" spans="1:17" ht="75" customHeight="1" thickBot="1" x14ac:dyDescent="0.3">
      <c r="A16" s="40">
        <v>5</v>
      </c>
      <c r="B16" s="5" t="s">
        <v>60</v>
      </c>
      <c r="C16" s="36" t="s">
        <v>457</v>
      </c>
      <c r="D16" s="8" t="s">
        <v>61</v>
      </c>
      <c r="E16" s="8"/>
      <c r="F16" s="8"/>
      <c r="G16" s="8" t="s">
        <v>62</v>
      </c>
      <c r="H16" s="8" t="s">
        <v>63</v>
      </c>
      <c r="I16" s="8" t="s">
        <v>64</v>
      </c>
      <c r="J16" s="8" t="s">
        <v>65</v>
      </c>
      <c r="K16" s="8" t="s">
        <v>66</v>
      </c>
      <c r="L16" s="8" t="s">
        <v>67</v>
      </c>
      <c r="M16" s="1">
        <v>0.38500000000000001</v>
      </c>
      <c r="N16" s="2">
        <v>140000</v>
      </c>
      <c r="O16" s="17">
        <f>+N16*M16</f>
        <v>53900</v>
      </c>
      <c r="P16" s="18"/>
      <c r="Q16" s="18"/>
    </row>
    <row r="17" spans="1:17" ht="75" customHeight="1" thickBot="1" x14ac:dyDescent="0.3">
      <c r="A17" s="40"/>
      <c r="B17" s="5" t="s">
        <v>68</v>
      </c>
      <c r="C17" s="36" t="s">
        <v>457</v>
      </c>
      <c r="D17" s="8" t="s">
        <v>61</v>
      </c>
      <c r="E17" s="8"/>
      <c r="F17" s="8"/>
      <c r="G17" s="8" t="s">
        <v>62</v>
      </c>
      <c r="H17" s="8" t="s">
        <v>63</v>
      </c>
      <c r="I17" s="8" t="s">
        <v>64</v>
      </c>
      <c r="J17" s="8" t="s">
        <v>69</v>
      </c>
      <c r="K17" s="8" t="s">
        <v>66</v>
      </c>
      <c r="L17" s="8" t="s">
        <v>67</v>
      </c>
      <c r="M17" s="1">
        <v>0.27500000000000002</v>
      </c>
      <c r="N17" s="2">
        <v>280000</v>
      </c>
      <c r="O17" s="17">
        <f>+N17*M17</f>
        <v>77000</v>
      </c>
      <c r="P17" s="18"/>
      <c r="Q17" s="18"/>
    </row>
    <row r="18" spans="1:17" ht="75" customHeight="1" thickBot="1" x14ac:dyDescent="0.3">
      <c r="A18" s="40"/>
      <c r="B18" s="5" t="s">
        <v>70</v>
      </c>
      <c r="C18" s="36" t="s">
        <v>457</v>
      </c>
      <c r="D18" s="8" t="s">
        <v>61</v>
      </c>
      <c r="E18" s="8"/>
      <c r="F18" s="8"/>
      <c r="G18" s="8" t="s">
        <v>62</v>
      </c>
      <c r="H18" s="8" t="s">
        <v>63</v>
      </c>
      <c r="I18" s="8" t="s">
        <v>64</v>
      </c>
      <c r="J18" s="8" t="s">
        <v>71</v>
      </c>
      <c r="K18" s="8" t="s">
        <v>66</v>
      </c>
      <c r="L18" s="8" t="s">
        <v>67</v>
      </c>
      <c r="M18" s="1">
        <v>0.36300000000000004</v>
      </c>
      <c r="N18" s="2">
        <v>140000</v>
      </c>
      <c r="O18" s="17">
        <f>+N18*M18</f>
        <v>50820.000000000007</v>
      </c>
      <c r="P18" s="18"/>
      <c r="Q18" s="18"/>
    </row>
    <row r="19" spans="1:17" ht="75" customHeight="1" thickBot="1" x14ac:dyDescent="0.3">
      <c r="A19" s="40"/>
      <c r="B19" s="5" t="s">
        <v>72</v>
      </c>
      <c r="C19" s="36" t="s">
        <v>457</v>
      </c>
      <c r="D19" s="8" t="s">
        <v>61</v>
      </c>
      <c r="E19" s="8"/>
      <c r="F19" s="8"/>
      <c r="G19" s="8" t="s">
        <v>62</v>
      </c>
      <c r="H19" s="8" t="s">
        <v>63</v>
      </c>
      <c r="I19" s="8" t="s">
        <v>64</v>
      </c>
      <c r="J19" s="8" t="s">
        <v>73</v>
      </c>
      <c r="K19" s="8" t="s">
        <v>66</v>
      </c>
      <c r="L19" s="8" t="s">
        <v>67</v>
      </c>
      <c r="M19" s="1">
        <v>0.42900000000000005</v>
      </c>
      <c r="N19" s="2">
        <v>160000</v>
      </c>
      <c r="O19" s="17">
        <f>+N19*M19</f>
        <v>68640.000000000015</v>
      </c>
      <c r="P19" s="18"/>
      <c r="Q19" s="18"/>
    </row>
    <row r="20" spans="1:17" ht="75" customHeight="1" x14ac:dyDescent="0.25">
      <c r="A20" s="40"/>
      <c r="B20" s="5" t="s">
        <v>74</v>
      </c>
      <c r="C20" s="36" t="s">
        <v>457</v>
      </c>
      <c r="D20" s="8" t="s">
        <v>61</v>
      </c>
      <c r="E20" s="8"/>
      <c r="F20" s="8"/>
      <c r="G20" s="8" t="s">
        <v>62</v>
      </c>
      <c r="H20" s="8" t="s">
        <v>63</v>
      </c>
      <c r="I20" s="8" t="s">
        <v>64</v>
      </c>
      <c r="J20" s="8" t="s">
        <v>75</v>
      </c>
      <c r="K20" s="8" t="s">
        <v>66</v>
      </c>
      <c r="L20" s="8" t="s">
        <v>67</v>
      </c>
      <c r="M20" s="1">
        <v>0.49500000000000005</v>
      </c>
      <c r="N20" s="2">
        <v>160000</v>
      </c>
      <c r="O20" s="17">
        <f>+N20*M20</f>
        <v>79200.000000000015</v>
      </c>
      <c r="P20" s="18"/>
      <c r="Q20" s="18"/>
    </row>
    <row r="21" spans="1:17" ht="50.25" customHeight="1" thickBot="1" x14ac:dyDescent="0.3">
      <c r="A21" s="5"/>
      <c r="B21" s="40" t="s">
        <v>76</v>
      </c>
      <c r="C21" s="40"/>
      <c r="D21" s="40"/>
      <c r="E21" s="40"/>
      <c r="F21" s="40"/>
      <c r="G21" s="40"/>
      <c r="H21" s="40"/>
      <c r="I21" s="40"/>
      <c r="J21" s="40"/>
      <c r="K21" s="40"/>
      <c r="L21" s="40"/>
      <c r="M21" s="40"/>
      <c r="N21" s="5"/>
      <c r="O21" s="23">
        <f>SUM(O16:O20)</f>
        <v>329560</v>
      </c>
      <c r="P21" s="18"/>
      <c r="Q21" s="18"/>
    </row>
    <row r="22" spans="1:17" ht="75" customHeight="1" thickBot="1" x14ac:dyDescent="0.3">
      <c r="A22" s="38">
        <v>6</v>
      </c>
      <c r="B22" s="5" t="s">
        <v>77</v>
      </c>
      <c r="C22" s="36" t="s">
        <v>458</v>
      </c>
      <c r="D22" s="8" t="s">
        <v>78</v>
      </c>
      <c r="E22" s="8"/>
      <c r="F22" s="8"/>
      <c r="G22" s="8" t="s">
        <v>79</v>
      </c>
      <c r="H22" s="8" t="s">
        <v>80</v>
      </c>
      <c r="I22" s="8" t="s">
        <v>55</v>
      </c>
      <c r="J22" s="8" t="s">
        <v>81</v>
      </c>
      <c r="K22" s="8" t="s">
        <v>82</v>
      </c>
      <c r="L22" s="8" t="s">
        <v>83</v>
      </c>
      <c r="M22" s="1">
        <v>0.33</v>
      </c>
      <c r="N22" s="2">
        <v>200000</v>
      </c>
      <c r="O22" s="17">
        <f>+N22*M22</f>
        <v>66000</v>
      </c>
      <c r="P22" s="18"/>
      <c r="Q22" s="18"/>
    </row>
    <row r="23" spans="1:17" ht="75" customHeight="1" x14ac:dyDescent="0.25">
      <c r="A23" s="38"/>
      <c r="B23" s="5" t="s">
        <v>84</v>
      </c>
      <c r="C23" s="36" t="s">
        <v>458</v>
      </c>
      <c r="D23" s="8"/>
      <c r="E23" s="8"/>
      <c r="F23" s="8"/>
      <c r="G23" s="8"/>
      <c r="H23" s="8" t="s">
        <v>80</v>
      </c>
      <c r="I23" s="8" t="s">
        <v>55</v>
      </c>
      <c r="J23" s="8" t="s">
        <v>85</v>
      </c>
      <c r="K23" s="8" t="s">
        <v>82</v>
      </c>
      <c r="L23" s="8" t="s">
        <v>83</v>
      </c>
      <c r="M23" s="1">
        <v>0.38390000000000002</v>
      </c>
      <c r="N23" s="2">
        <v>160000</v>
      </c>
      <c r="O23" s="17">
        <f>+N23*M23</f>
        <v>61424</v>
      </c>
      <c r="P23" s="18"/>
      <c r="Q23" s="18"/>
    </row>
    <row r="24" spans="1:17" ht="75" customHeight="1" thickBot="1" x14ac:dyDescent="0.3">
      <c r="A24" s="7"/>
      <c r="B24" s="40" t="s">
        <v>86</v>
      </c>
      <c r="C24" s="40"/>
      <c r="D24" s="40"/>
      <c r="E24" s="40"/>
      <c r="F24" s="40"/>
      <c r="G24" s="40"/>
      <c r="H24" s="40"/>
      <c r="I24" s="40"/>
      <c r="J24" s="40"/>
      <c r="K24" s="40"/>
      <c r="L24" s="40"/>
      <c r="M24" s="40"/>
      <c r="N24" s="5"/>
      <c r="O24" s="12">
        <f>SUM(O22:O23)</f>
        <v>127424</v>
      </c>
      <c r="P24" s="18"/>
      <c r="Q24" s="18"/>
    </row>
    <row r="25" spans="1:17" ht="75" customHeight="1" thickBot="1" x14ac:dyDescent="0.3">
      <c r="A25" s="40">
        <v>7</v>
      </c>
      <c r="B25" s="5" t="s">
        <v>87</v>
      </c>
      <c r="C25" s="36" t="s">
        <v>459</v>
      </c>
      <c r="D25" s="8" t="s">
        <v>52</v>
      </c>
      <c r="E25" s="8"/>
      <c r="F25" s="8"/>
      <c r="G25" s="8" t="s">
        <v>88</v>
      </c>
      <c r="H25" s="8" t="s">
        <v>89</v>
      </c>
      <c r="I25" s="8" t="s">
        <v>55</v>
      </c>
      <c r="J25" s="8" t="s">
        <v>73</v>
      </c>
      <c r="K25" s="8" t="s">
        <v>90</v>
      </c>
      <c r="L25" s="8" t="s">
        <v>91</v>
      </c>
      <c r="M25" s="1">
        <v>0.38500000000000001</v>
      </c>
      <c r="N25" s="2">
        <v>40000</v>
      </c>
      <c r="O25" s="23">
        <f>+N25*M25</f>
        <v>15400</v>
      </c>
      <c r="P25" s="18"/>
      <c r="Q25" s="18"/>
    </row>
    <row r="26" spans="1:17" ht="75" customHeight="1" x14ac:dyDescent="0.25">
      <c r="A26" s="40"/>
      <c r="B26" s="5" t="s">
        <v>92</v>
      </c>
      <c r="C26" s="36" t="s">
        <v>459</v>
      </c>
      <c r="D26" s="8"/>
      <c r="E26" s="8"/>
      <c r="F26" s="8"/>
      <c r="G26" s="8" t="s">
        <v>88</v>
      </c>
      <c r="H26" s="8" t="s">
        <v>89</v>
      </c>
      <c r="I26" s="8" t="s">
        <v>55</v>
      </c>
      <c r="J26" s="8" t="s">
        <v>75</v>
      </c>
      <c r="K26" s="8" t="s">
        <v>90</v>
      </c>
      <c r="L26" s="8" t="s">
        <v>91</v>
      </c>
      <c r="M26" s="1">
        <v>0.49500000000000005</v>
      </c>
      <c r="N26" s="2">
        <v>40000</v>
      </c>
      <c r="O26" s="23">
        <f>+N26*M26</f>
        <v>19800.000000000004</v>
      </c>
      <c r="P26" s="18"/>
      <c r="Q26" s="18"/>
    </row>
    <row r="27" spans="1:17" ht="75" customHeight="1" thickBot="1" x14ac:dyDescent="0.3">
      <c r="A27" s="5"/>
      <c r="B27" s="40" t="s">
        <v>93</v>
      </c>
      <c r="C27" s="40"/>
      <c r="D27" s="40"/>
      <c r="E27" s="40"/>
      <c r="F27" s="40"/>
      <c r="G27" s="40"/>
      <c r="H27" s="40"/>
      <c r="I27" s="40"/>
      <c r="J27" s="40"/>
      <c r="K27" s="40"/>
      <c r="L27" s="40"/>
      <c r="M27" s="40"/>
      <c r="N27" s="5"/>
      <c r="O27" s="23">
        <f>SUM(O25:O26)</f>
        <v>35200</v>
      </c>
      <c r="P27" s="18"/>
      <c r="Q27" s="18"/>
    </row>
    <row r="28" spans="1:17" ht="75" customHeight="1" x14ac:dyDescent="0.25">
      <c r="A28" s="5">
        <v>8</v>
      </c>
      <c r="B28" s="5" t="s">
        <v>94</v>
      </c>
      <c r="C28" s="36" t="s">
        <v>460</v>
      </c>
      <c r="D28" s="8" t="s">
        <v>95</v>
      </c>
      <c r="E28" s="8"/>
      <c r="F28" s="8"/>
      <c r="G28" s="8" t="s">
        <v>96</v>
      </c>
      <c r="H28" s="8" t="s">
        <v>97</v>
      </c>
      <c r="I28" s="8" t="s">
        <v>55</v>
      </c>
      <c r="J28" s="8" t="s">
        <v>56</v>
      </c>
      <c r="K28" s="8" t="s">
        <v>98</v>
      </c>
      <c r="L28" s="8" t="s">
        <v>99</v>
      </c>
      <c r="M28" s="1">
        <v>5.8740000000000007E-2</v>
      </c>
      <c r="N28" s="2">
        <v>100000</v>
      </c>
      <c r="O28" s="23">
        <f>+N28*M28</f>
        <v>5874.0000000000009</v>
      </c>
      <c r="P28" s="18"/>
      <c r="Q28" s="18"/>
    </row>
    <row r="29" spans="1:17" ht="75" customHeight="1" thickBot="1" x14ac:dyDescent="0.3">
      <c r="A29" s="5"/>
      <c r="B29" s="5"/>
      <c r="C29" s="35"/>
      <c r="D29" s="8"/>
      <c r="E29" s="8"/>
      <c r="F29" s="8"/>
      <c r="G29" s="8"/>
      <c r="H29" s="40" t="s">
        <v>100</v>
      </c>
      <c r="I29" s="40"/>
      <c r="J29" s="40"/>
      <c r="K29" s="40"/>
      <c r="L29" s="40"/>
      <c r="M29" s="1"/>
      <c r="N29" s="2"/>
      <c r="O29" s="23">
        <v>5874.0000000000009</v>
      </c>
      <c r="P29" s="18"/>
      <c r="Q29" s="18"/>
    </row>
    <row r="30" spans="1:17" ht="75" customHeight="1" thickBot="1" x14ac:dyDescent="0.3">
      <c r="A30" s="40">
        <v>9</v>
      </c>
      <c r="B30" s="5" t="s">
        <v>101</v>
      </c>
      <c r="C30" s="36" t="s">
        <v>461</v>
      </c>
      <c r="D30" s="8" t="s">
        <v>95</v>
      </c>
      <c r="E30" s="8"/>
      <c r="F30" s="8"/>
      <c r="G30" s="8" t="s">
        <v>96</v>
      </c>
      <c r="H30" s="8" t="s">
        <v>102</v>
      </c>
      <c r="I30" s="8" t="s">
        <v>55</v>
      </c>
      <c r="J30" s="8" t="s">
        <v>103</v>
      </c>
      <c r="K30" s="8" t="s">
        <v>98</v>
      </c>
      <c r="L30" s="8" t="s">
        <v>99</v>
      </c>
      <c r="M30" s="1">
        <v>2.9260000000000001E-2</v>
      </c>
      <c r="N30" s="2">
        <v>900000</v>
      </c>
      <c r="O30" s="23">
        <f>+N30*M30</f>
        <v>26334</v>
      </c>
      <c r="P30" s="18"/>
      <c r="Q30" s="18"/>
    </row>
    <row r="31" spans="1:17" ht="75" customHeight="1" thickBot="1" x14ac:dyDescent="0.3">
      <c r="A31" s="40"/>
      <c r="B31" s="5" t="s">
        <v>104</v>
      </c>
      <c r="C31" s="36" t="s">
        <v>461</v>
      </c>
      <c r="D31" s="8" t="s">
        <v>95</v>
      </c>
      <c r="E31" s="8"/>
      <c r="F31" s="8"/>
      <c r="G31" s="8" t="s">
        <v>96</v>
      </c>
      <c r="H31" s="8" t="s">
        <v>102</v>
      </c>
      <c r="I31" s="8" t="s">
        <v>55</v>
      </c>
      <c r="J31" s="8" t="s">
        <v>56</v>
      </c>
      <c r="K31" s="8" t="s">
        <v>98</v>
      </c>
      <c r="L31" s="8" t="s">
        <v>99</v>
      </c>
      <c r="M31" s="1">
        <v>0.14630000000000001</v>
      </c>
      <c r="N31" s="2">
        <v>80000</v>
      </c>
      <c r="O31" s="23">
        <f>+N31*M31</f>
        <v>11704.000000000002</v>
      </c>
      <c r="P31" s="18"/>
      <c r="Q31" s="18"/>
    </row>
    <row r="32" spans="1:17" ht="75" customHeight="1" x14ac:dyDescent="0.25">
      <c r="A32" s="40"/>
      <c r="B32" s="5" t="s">
        <v>105</v>
      </c>
      <c r="C32" s="36" t="s">
        <v>461</v>
      </c>
      <c r="D32" s="8" t="s">
        <v>95</v>
      </c>
      <c r="E32" s="8"/>
      <c r="F32" s="8"/>
      <c r="G32" s="8" t="s">
        <v>96</v>
      </c>
      <c r="H32" s="8" t="s">
        <v>106</v>
      </c>
      <c r="I32" s="8" t="s">
        <v>55</v>
      </c>
      <c r="J32" s="8" t="s">
        <v>103</v>
      </c>
      <c r="K32" s="8" t="s">
        <v>98</v>
      </c>
      <c r="L32" s="8" t="s">
        <v>99</v>
      </c>
      <c r="M32" s="1">
        <v>2.5300000000000003E-2</v>
      </c>
      <c r="N32" s="2">
        <v>620000</v>
      </c>
      <c r="O32" s="23">
        <f>+N32*M32</f>
        <v>15686.000000000002</v>
      </c>
      <c r="P32" s="18"/>
      <c r="Q32" s="18"/>
    </row>
    <row r="33" spans="1:17" ht="32.25" customHeight="1" thickBot="1" x14ac:dyDescent="0.3">
      <c r="A33" s="5"/>
      <c r="B33" s="5"/>
      <c r="C33" s="35"/>
      <c r="D33" s="8"/>
      <c r="E33" s="8"/>
      <c r="F33" s="8"/>
      <c r="G33" s="8"/>
      <c r="H33" s="40" t="s">
        <v>107</v>
      </c>
      <c r="I33" s="41"/>
      <c r="J33" s="41"/>
      <c r="K33" s="41"/>
      <c r="L33" s="41"/>
      <c r="M33" s="41"/>
      <c r="N33" s="8"/>
      <c r="O33" s="23">
        <f>SUM(O30:O32)</f>
        <v>53724</v>
      </c>
      <c r="P33" s="18"/>
      <c r="Q33" s="18"/>
    </row>
    <row r="34" spans="1:17" ht="75" customHeight="1" thickBot="1" x14ac:dyDescent="0.3">
      <c r="A34" s="40">
        <v>10</v>
      </c>
      <c r="B34" s="5" t="s">
        <v>108</v>
      </c>
      <c r="C34" s="36" t="s">
        <v>462</v>
      </c>
      <c r="D34" s="8" t="s">
        <v>109</v>
      </c>
      <c r="E34" s="8"/>
      <c r="F34" s="8"/>
      <c r="G34" s="8" t="s">
        <v>110</v>
      </c>
      <c r="H34" s="8" t="s">
        <v>111</v>
      </c>
      <c r="I34" s="8" t="s">
        <v>112</v>
      </c>
      <c r="J34" s="8" t="s">
        <v>103</v>
      </c>
      <c r="K34" s="8" t="s">
        <v>113</v>
      </c>
      <c r="L34" s="8" t="s">
        <v>114</v>
      </c>
      <c r="M34" s="1">
        <v>1.9800000000000002E-2</v>
      </c>
      <c r="N34" s="2">
        <v>1260000</v>
      </c>
      <c r="O34" s="23">
        <f>+N34*M34</f>
        <v>24948.000000000004</v>
      </c>
      <c r="P34" s="18"/>
      <c r="Q34" s="18"/>
    </row>
    <row r="35" spans="1:17" ht="75" customHeight="1" x14ac:dyDescent="0.25">
      <c r="A35" s="40"/>
      <c r="B35" s="5" t="s">
        <v>115</v>
      </c>
      <c r="C35" s="36" t="s">
        <v>462</v>
      </c>
      <c r="D35" s="8" t="s">
        <v>109</v>
      </c>
      <c r="E35" s="8"/>
      <c r="F35" s="8"/>
      <c r="G35" s="8" t="s">
        <v>110</v>
      </c>
      <c r="H35" s="8" t="s">
        <v>111</v>
      </c>
      <c r="I35" s="8" t="s">
        <v>112</v>
      </c>
      <c r="J35" s="8" t="s">
        <v>116</v>
      </c>
      <c r="K35" s="8" t="s">
        <v>113</v>
      </c>
      <c r="L35" s="8" t="s">
        <v>114</v>
      </c>
      <c r="M35" s="1">
        <v>2.7500000000000004E-2</v>
      </c>
      <c r="N35" s="2">
        <v>220000</v>
      </c>
      <c r="O35" s="23">
        <f>+N35*M35</f>
        <v>6050.0000000000009</v>
      </c>
      <c r="P35" s="18"/>
      <c r="Q35" s="18"/>
    </row>
    <row r="36" spans="1:17" ht="14.25" customHeight="1" thickBot="1" x14ac:dyDescent="0.3">
      <c r="A36" s="5"/>
      <c r="B36" s="40" t="s">
        <v>117</v>
      </c>
      <c r="C36" s="40"/>
      <c r="D36" s="40"/>
      <c r="E36" s="40"/>
      <c r="F36" s="40"/>
      <c r="G36" s="40"/>
      <c r="H36" s="40"/>
      <c r="I36" s="40"/>
      <c r="J36" s="40"/>
      <c r="K36" s="40"/>
      <c r="L36" s="40"/>
      <c r="M36" s="40"/>
      <c r="N36" s="5"/>
      <c r="O36" s="3">
        <f>SUM(O34:O35)</f>
        <v>30998.000000000004</v>
      </c>
      <c r="P36" s="18"/>
      <c r="Q36" s="18"/>
    </row>
    <row r="37" spans="1:17" ht="75" customHeight="1" thickBot="1" x14ac:dyDescent="0.3">
      <c r="A37" s="40">
        <v>11</v>
      </c>
      <c r="B37" s="5" t="s">
        <v>118</v>
      </c>
      <c r="C37" s="36" t="s">
        <v>463</v>
      </c>
      <c r="D37" s="5"/>
      <c r="E37" s="5"/>
      <c r="F37" s="5"/>
      <c r="G37" s="8" t="s">
        <v>119</v>
      </c>
      <c r="H37" s="8" t="s">
        <v>120</v>
      </c>
      <c r="I37" s="8" t="s">
        <v>55</v>
      </c>
      <c r="J37" s="8" t="s">
        <v>116</v>
      </c>
      <c r="K37" s="8" t="s">
        <v>121</v>
      </c>
      <c r="L37" s="8" t="s">
        <v>122</v>
      </c>
      <c r="M37" s="1">
        <v>2.486E-2</v>
      </c>
      <c r="N37" s="2">
        <v>220000</v>
      </c>
      <c r="O37" s="23">
        <f>+N37*M37</f>
        <v>5469.2</v>
      </c>
      <c r="P37" s="18"/>
      <c r="Q37" s="18"/>
    </row>
    <row r="38" spans="1:17" ht="75" customHeight="1" thickBot="1" x14ac:dyDescent="0.3">
      <c r="A38" s="40"/>
      <c r="B38" s="5" t="s">
        <v>123</v>
      </c>
      <c r="C38" s="36" t="s">
        <v>463</v>
      </c>
      <c r="D38" s="5"/>
      <c r="E38" s="5"/>
      <c r="F38" s="5"/>
      <c r="G38" s="8" t="s">
        <v>119</v>
      </c>
      <c r="H38" s="8" t="s">
        <v>124</v>
      </c>
      <c r="I38" s="8" t="s">
        <v>55</v>
      </c>
      <c r="J38" s="8" t="s">
        <v>116</v>
      </c>
      <c r="K38" s="8" t="s">
        <v>121</v>
      </c>
      <c r="L38" s="8" t="s">
        <v>122</v>
      </c>
      <c r="M38" s="1">
        <v>5.7200000000000001E-2</v>
      </c>
      <c r="N38" s="2">
        <v>160000</v>
      </c>
      <c r="O38" s="23">
        <f>+N38*M38</f>
        <v>9152</v>
      </c>
      <c r="P38" s="18"/>
      <c r="Q38" s="18"/>
    </row>
    <row r="39" spans="1:17" ht="75" customHeight="1" x14ac:dyDescent="0.25">
      <c r="A39" s="40"/>
      <c r="B39" s="5" t="s">
        <v>125</v>
      </c>
      <c r="C39" s="36" t="s">
        <v>463</v>
      </c>
      <c r="D39" s="5"/>
      <c r="E39" s="5"/>
      <c r="F39" s="5"/>
      <c r="G39" s="8" t="s">
        <v>119</v>
      </c>
      <c r="H39" s="8" t="s">
        <v>124</v>
      </c>
      <c r="I39" s="8" t="s">
        <v>55</v>
      </c>
      <c r="J39" s="8" t="s">
        <v>126</v>
      </c>
      <c r="K39" s="8" t="s">
        <v>121</v>
      </c>
      <c r="L39" s="8" t="s">
        <v>122</v>
      </c>
      <c r="M39" s="1">
        <v>5.5000000000000007E-2</v>
      </c>
      <c r="N39" s="2">
        <v>170000</v>
      </c>
      <c r="O39" s="23">
        <f>+N39*M39</f>
        <v>9350.0000000000018</v>
      </c>
      <c r="P39" s="18"/>
      <c r="Q39" s="18"/>
    </row>
    <row r="40" spans="1:17" ht="35.25" customHeight="1" x14ac:dyDescent="0.25">
      <c r="A40" s="5"/>
      <c r="B40" s="40" t="s">
        <v>127</v>
      </c>
      <c r="C40" s="40"/>
      <c r="D40" s="40"/>
      <c r="E40" s="40"/>
      <c r="F40" s="40"/>
      <c r="G40" s="40"/>
      <c r="H40" s="40"/>
      <c r="I40" s="40"/>
      <c r="J40" s="40"/>
      <c r="K40" s="40"/>
      <c r="L40" s="40"/>
      <c r="M40" s="40"/>
      <c r="N40" s="5"/>
      <c r="O40" s="23">
        <f>SUM(O37:O39)</f>
        <v>23971.200000000004</v>
      </c>
      <c r="P40" s="18"/>
      <c r="Q40" s="18"/>
    </row>
    <row r="41" spans="1:17" ht="84" customHeight="1" x14ac:dyDescent="0.25">
      <c r="A41" s="5">
        <v>12</v>
      </c>
      <c r="B41" s="5" t="s">
        <v>128</v>
      </c>
      <c r="C41" s="35" t="s">
        <v>464</v>
      </c>
      <c r="D41" s="8" t="s">
        <v>129</v>
      </c>
      <c r="E41" s="8"/>
      <c r="F41" s="8"/>
      <c r="G41" s="8" t="s">
        <v>130</v>
      </c>
      <c r="H41" s="8" t="s">
        <v>131</v>
      </c>
      <c r="I41" s="8" t="s">
        <v>112</v>
      </c>
      <c r="J41" s="8" t="s">
        <v>116</v>
      </c>
      <c r="K41" s="8" t="s">
        <v>132</v>
      </c>
      <c r="L41" s="8" t="s">
        <v>133</v>
      </c>
      <c r="M41" s="1">
        <v>2.7500000000000004E-2</v>
      </c>
      <c r="N41" s="2">
        <v>160000</v>
      </c>
      <c r="O41" s="23">
        <f>+N41*M41</f>
        <v>4400.0000000000009</v>
      </c>
      <c r="P41" s="18"/>
      <c r="Q41" s="18"/>
    </row>
    <row r="42" spans="1:17" ht="32.25" customHeight="1" thickBot="1" x14ac:dyDescent="0.3">
      <c r="A42" s="5"/>
      <c r="B42" s="40" t="s">
        <v>134</v>
      </c>
      <c r="C42" s="40"/>
      <c r="D42" s="40"/>
      <c r="E42" s="40"/>
      <c r="F42" s="40"/>
      <c r="G42" s="40"/>
      <c r="H42" s="40"/>
      <c r="I42" s="40"/>
      <c r="J42" s="40"/>
      <c r="K42" s="40"/>
      <c r="L42" s="40"/>
      <c r="M42" s="40"/>
      <c r="N42" s="5"/>
      <c r="O42" s="23">
        <v>4400.0000000000009</v>
      </c>
      <c r="P42" s="18"/>
      <c r="Q42" s="18"/>
    </row>
    <row r="43" spans="1:17" ht="75" customHeight="1" thickBot="1" x14ac:dyDescent="0.3">
      <c r="A43" s="40">
        <v>13</v>
      </c>
      <c r="B43" s="5" t="s">
        <v>135</v>
      </c>
      <c r="C43" s="36" t="s">
        <v>465</v>
      </c>
      <c r="D43" s="8" t="s">
        <v>136</v>
      </c>
      <c r="E43" s="8"/>
      <c r="F43" s="8"/>
      <c r="G43" s="8" t="s">
        <v>137</v>
      </c>
      <c r="H43" s="8" t="s">
        <v>138</v>
      </c>
      <c r="I43" s="8" t="s">
        <v>139</v>
      </c>
      <c r="J43" s="8" t="s">
        <v>116</v>
      </c>
      <c r="K43" s="8" t="s">
        <v>140</v>
      </c>
      <c r="L43" s="8" t="s">
        <v>141</v>
      </c>
      <c r="M43" s="1">
        <v>0.11550000000000001</v>
      </c>
      <c r="N43" s="2">
        <v>60000</v>
      </c>
      <c r="O43" s="23">
        <f>+N43*M43</f>
        <v>6930</v>
      </c>
      <c r="P43" s="18"/>
      <c r="Q43" s="18"/>
    </row>
    <row r="44" spans="1:17" ht="75" customHeight="1" thickBot="1" x14ac:dyDescent="0.3">
      <c r="A44" s="40"/>
      <c r="B44" s="5" t="s">
        <v>142</v>
      </c>
      <c r="C44" s="36" t="s">
        <v>465</v>
      </c>
      <c r="D44" s="8" t="s">
        <v>136</v>
      </c>
      <c r="E44" s="8"/>
      <c r="F44" s="8"/>
      <c r="G44" s="8" t="s">
        <v>137</v>
      </c>
      <c r="H44" s="8" t="s">
        <v>138</v>
      </c>
      <c r="I44" s="8" t="s">
        <v>139</v>
      </c>
      <c r="J44" s="8" t="s">
        <v>143</v>
      </c>
      <c r="K44" s="8" t="s">
        <v>140</v>
      </c>
      <c r="L44" s="8" t="s">
        <v>141</v>
      </c>
      <c r="M44" s="1">
        <v>0.30800000000000005</v>
      </c>
      <c r="N44" s="2">
        <v>40000</v>
      </c>
      <c r="O44" s="23">
        <f>+N44*M44</f>
        <v>12320.000000000002</v>
      </c>
      <c r="P44" s="18"/>
      <c r="Q44" s="18"/>
    </row>
    <row r="45" spans="1:17" ht="75" customHeight="1" x14ac:dyDescent="0.25">
      <c r="A45" s="40"/>
      <c r="B45" s="5" t="s">
        <v>144</v>
      </c>
      <c r="C45" s="36" t="s">
        <v>465</v>
      </c>
      <c r="D45" s="8" t="s">
        <v>136</v>
      </c>
      <c r="E45" s="8"/>
      <c r="F45" s="8"/>
      <c r="G45" s="8" t="s">
        <v>137</v>
      </c>
      <c r="H45" s="8" t="s">
        <v>138</v>
      </c>
      <c r="I45" s="8" t="s">
        <v>139</v>
      </c>
      <c r="J45" s="8" t="s">
        <v>69</v>
      </c>
      <c r="K45" s="8" t="s">
        <v>140</v>
      </c>
      <c r="L45" s="8" t="s">
        <v>141</v>
      </c>
      <c r="M45" s="1">
        <v>0.49500000000000005</v>
      </c>
      <c r="N45" s="2">
        <v>60000</v>
      </c>
      <c r="O45" s="23">
        <f>+N45*M45</f>
        <v>29700.000000000004</v>
      </c>
      <c r="P45" s="18"/>
      <c r="Q45" s="18"/>
    </row>
    <row r="46" spans="1:17" ht="18.75" customHeight="1" thickBot="1" x14ac:dyDescent="0.3">
      <c r="A46" s="5"/>
      <c r="B46" s="5"/>
      <c r="C46" s="35"/>
      <c r="D46" s="8"/>
      <c r="E46" s="8"/>
      <c r="F46" s="8"/>
      <c r="G46" s="8"/>
      <c r="H46" s="40" t="s">
        <v>145</v>
      </c>
      <c r="I46" s="40"/>
      <c r="J46" s="40"/>
      <c r="K46" s="40"/>
      <c r="L46" s="40"/>
      <c r="M46" s="40"/>
      <c r="N46" s="5"/>
      <c r="O46" s="23">
        <f>SUM(O43:O45)</f>
        <v>48950</v>
      </c>
      <c r="P46" s="18"/>
      <c r="Q46" s="18"/>
    </row>
    <row r="47" spans="1:17" ht="75" customHeight="1" thickBot="1" x14ac:dyDescent="0.3">
      <c r="A47" s="40">
        <v>14</v>
      </c>
      <c r="B47" s="5" t="s">
        <v>146</v>
      </c>
      <c r="C47" s="36" t="s">
        <v>466</v>
      </c>
      <c r="D47" s="8" t="s">
        <v>147</v>
      </c>
      <c r="E47" s="8"/>
      <c r="F47" s="8"/>
      <c r="G47" s="8" t="s">
        <v>137</v>
      </c>
      <c r="H47" s="8" t="s">
        <v>148</v>
      </c>
      <c r="I47" s="8" t="s">
        <v>112</v>
      </c>
      <c r="J47" s="8" t="s">
        <v>149</v>
      </c>
      <c r="K47" s="8" t="s">
        <v>150</v>
      </c>
      <c r="L47" s="8" t="s">
        <v>151</v>
      </c>
      <c r="M47" s="1">
        <v>4.4000000000000004E-2</v>
      </c>
      <c r="N47" s="2">
        <v>800000</v>
      </c>
      <c r="O47" s="23">
        <f>+N47*M47</f>
        <v>35200</v>
      </c>
      <c r="P47" s="18"/>
      <c r="Q47" s="18"/>
    </row>
    <row r="48" spans="1:17" ht="75" customHeight="1" x14ac:dyDescent="0.25">
      <c r="A48" s="40"/>
      <c r="B48" s="5" t="s">
        <v>152</v>
      </c>
      <c r="C48" s="36" t="s">
        <v>466</v>
      </c>
      <c r="D48" s="8" t="s">
        <v>147</v>
      </c>
      <c r="E48" s="8"/>
      <c r="F48" s="8"/>
      <c r="G48" s="8" t="s">
        <v>137</v>
      </c>
      <c r="H48" s="8" t="s">
        <v>153</v>
      </c>
      <c r="I48" s="8" t="s">
        <v>112</v>
      </c>
      <c r="J48" s="8" t="s">
        <v>154</v>
      </c>
      <c r="K48" s="8" t="s">
        <v>150</v>
      </c>
      <c r="L48" s="8" t="s">
        <v>151</v>
      </c>
      <c r="M48" s="1">
        <v>6.2700000000000006E-2</v>
      </c>
      <c r="N48" s="2">
        <v>1200000</v>
      </c>
      <c r="O48" s="23">
        <f>+N48*M48</f>
        <v>75240</v>
      </c>
      <c r="P48" s="18"/>
      <c r="Q48" s="18"/>
    </row>
    <row r="49" spans="1:17" ht="18" customHeight="1" thickBot="1" x14ac:dyDescent="0.3">
      <c r="A49" s="5"/>
      <c r="B49" s="40" t="s">
        <v>155</v>
      </c>
      <c r="C49" s="40"/>
      <c r="D49" s="40"/>
      <c r="E49" s="40"/>
      <c r="F49" s="40"/>
      <c r="G49" s="40"/>
      <c r="H49" s="40"/>
      <c r="I49" s="40"/>
      <c r="J49" s="40"/>
      <c r="K49" s="40"/>
      <c r="L49" s="40"/>
      <c r="M49" s="40"/>
      <c r="N49" s="5"/>
      <c r="O49" s="23">
        <f>SUM(O47:O48)</f>
        <v>110440</v>
      </c>
      <c r="P49" s="18"/>
      <c r="Q49" s="18"/>
    </row>
    <row r="50" spans="1:17" ht="75" customHeight="1" thickBot="1" x14ac:dyDescent="0.3">
      <c r="A50" s="40">
        <v>15</v>
      </c>
      <c r="B50" s="5" t="s">
        <v>156</v>
      </c>
      <c r="C50" s="36" t="s">
        <v>467</v>
      </c>
      <c r="D50" s="8" t="s">
        <v>157</v>
      </c>
      <c r="E50" s="8"/>
      <c r="F50" s="8"/>
      <c r="G50" s="8" t="s">
        <v>158</v>
      </c>
      <c r="H50" s="8" t="s">
        <v>159</v>
      </c>
      <c r="I50" s="8" t="s">
        <v>160</v>
      </c>
      <c r="J50" s="8" t="s">
        <v>116</v>
      </c>
      <c r="K50" s="8" t="s">
        <v>161</v>
      </c>
      <c r="L50" s="8" t="s">
        <v>162</v>
      </c>
      <c r="M50" s="1">
        <v>4.8950000000000005</v>
      </c>
      <c r="N50" s="2">
        <v>20000</v>
      </c>
      <c r="O50" s="23">
        <f>+N50*M50</f>
        <v>97900.000000000015</v>
      </c>
      <c r="P50" s="18"/>
      <c r="Q50" s="18"/>
    </row>
    <row r="51" spans="1:17" ht="75" customHeight="1" thickBot="1" x14ac:dyDescent="0.3">
      <c r="A51" s="40"/>
      <c r="B51" s="5" t="s">
        <v>163</v>
      </c>
      <c r="C51" s="36" t="s">
        <v>467</v>
      </c>
      <c r="D51" s="8" t="s">
        <v>157</v>
      </c>
      <c r="E51" s="8"/>
      <c r="F51" s="8"/>
      <c r="G51" s="8" t="s">
        <v>158</v>
      </c>
      <c r="H51" s="8" t="s">
        <v>159</v>
      </c>
      <c r="I51" s="8" t="s">
        <v>160</v>
      </c>
      <c r="J51" s="8" t="s">
        <v>69</v>
      </c>
      <c r="K51" s="8" t="s">
        <v>161</v>
      </c>
      <c r="L51" s="8" t="s">
        <v>162</v>
      </c>
      <c r="M51" s="1">
        <v>4.8950000000000005</v>
      </c>
      <c r="N51" s="2">
        <v>23100</v>
      </c>
      <c r="O51" s="23">
        <f>+N51*M51</f>
        <v>113074.50000000001</v>
      </c>
      <c r="P51" s="18"/>
      <c r="Q51" s="18"/>
    </row>
    <row r="52" spans="1:17" ht="63.75" customHeight="1" x14ac:dyDescent="0.25">
      <c r="A52" s="40"/>
      <c r="B52" s="5" t="s">
        <v>164</v>
      </c>
      <c r="C52" s="36" t="s">
        <v>467</v>
      </c>
      <c r="D52" s="8" t="s">
        <v>157</v>
      </c>
      <c r="E52" s="8"/>
      <c r="F52" s="8"/>
      <c r="G52" s="8" t="s">
        <v>158</v>
      </c>
      <c r="H52" s="8" t="s">
        <v>159</v>
      </c>
      <c r="I52" s="8" t="s">
        <v>160</v>
      </c>
      <c r="J52" s="8" t="s">
        <v>73</v>
      </c>
      <c r="K52" s="8" t="s">
        <v>161</v>
      </c>
      <c r="L52" s="8" t="s">
        <v>162</v>
      </c>
      <c r="M52" s="1">
        <v>4.8950000000000005</v>
      </c>
      <c r="N52" s="2">
        <v>16000</v>
      </c>
      <c r="O52" s="23">
        <f>+N52*M52</f>
        <v>78320.000000000015</v>
      </c>
      <c r="P52" s="18"/>
      <c r="Q52" s="18"/>
    </row>
    <row r="53" spans="1:17" ht="21" customHeight="1" x14ac:dyDescent="0.25">
      <c r="A53" s="5"/>
      <c r="B53" s="38" t="s">
        <v>165</v>
      </c>
      <c r="C53" s="38"/>
      <c r="D53" s="38"/>
      <c r="E53" s="38"/>
      <c r="F53" s="38"/>
      <c r="G53" s="38"/>
      <c r="H53" s="38"/>
      <c r="I53" s="38"/>
      <c r="J53" s="38"/>
      <c r="K53" s="38"/>
      <c r="L53" s="38"/>
      <c r="M53" s="38"/>
      <c r="N53" s="38"/>
      <c r="O53" s="23">
        <f>SUM(O50:O52)</f>
        <v>289294.50000000006</v>
      </c>
      <c r="P53" s="18"/>
      <c r="Q53" s="18"/>
    </row>
    <row r="54" spans="1:17" ht="77.25" customHeight="1" x14ac:dyDescent="0.25">
      <c r="A54" s="5">
        <v>16</v>
      </c>
      <c r="B54" s="5" t="s">
        <v>166</v>
      </c>
      <c r="C54" s="35" t="s">
        <v>468</v>
      </c>
      <c r="D54" s="8" t="s">
        <v>157</v>
      </c>
      <c r="E54" s="8"/>
      <c r="F54" s="8"/>
      <c r="G54" s="8" t="s">
        <v>158</v>
      </c>
      <c r="H54" s="8" t="s">
        <v>167</v>
      </c>
      <c r="I54" s="8" t="s">
        <v>160</v>
      </c>
      <c r="J54" s="8" t="s">
        <v>168</v>
      </c>
      <c r="K54" s="8" t="s">
        <v>169</v>
      </c>
      <c r="L54" s="8" t="s">
        <v>170</v>
      </c>
      <c r="M54" s="1">
        <v>4.95</v>
      </c>
      <c r="N54" s="2">
        <v>12400</v>
      </c>
      <c r="O54" s="23">
        <f>+N54*M54</f>
        <v>61380</v>
      </c>
      <c r="P54" s="18"/>
      <c r="Q54" s="18"/>
    </row>
    <row r="55" spans="1:17" ht="25.5" customHeight="1" thickBot="1" x14ac:dyDescent="0.3">
      <c r="A55" s="5"/>
      <c r="B55" s="40" t="s">
        <v>171</v>
      </c>
      <c r="C55" s="40"/>
      <c r="D55" s="40"/>
      <c r="E55" s="40"/>
      <c r="F55" s="40"/>
      <c r="G55" s="40"/>
      <c r="H55" s="40"/>
      <c r="I55" s="40"/>
      <c r="J55" s="40"/>
      <c r="K55" s="40"/>
      <c r="L55" s="40"/>
      <c r="M55" s="40"/>
      <c r="N55" s="5"/>
      <c r="O55" s="23">
        <v>61380</v>
      </c>
      <c r="P55" s="18"/>
      <c r="Q55" s="18"/>
    </row>
    <row r="56" spans="1:17" ht="75" customHeight="1" thickBot="1" x14ac:dyDescent="0.3">
      <c r="A56" s="40">
        <v>17</v>
      </c>
      <c r="B56" s="5" t="s">
        <v>172</v>
      </c>
      <c r="C56" s="36" t="s">
        <v>469</v>
      </c>
      <c r="D56" s="8" t="s">
        <v>147</v>
      </c>
      <c r="E56" s="8"/>
      <c r="F56" s="8"/>
      <c r="G56" s="8" t="s">
        <v>79</v>
      </c>
      <c r="H56" s="8" t="s">
        <v>173</v>
      </c>
      <c r="I56" s="8" t="s">
        <v>174</v>
      </c>
      <c r="J56" s="8" t="s">
        <v>175</v>
      </c>
      <c r="K56" s="8" t="s">
        <v>176</v>
      </c>
      <c r="L56" s="8" t="s">
        <v>177</v>
      </c>
      <c r="M56" s="1">
        <v>1.7270000000000003</v>
      </c>
      <c r="N56" s="2">
        <v>1000</v>
      </c>
      <c r="O56" s="23">
        <f>+N56*M56</f>
        <v>1727.0000000000002</v>
      </c>
      <c r="P56" s="18"/>
      <c r="Q56" s="18"/>
    </row>
    <row r="57" spans="1:17" ht="75" customHeight="1" thickBot="1" x14ac:dyDescent="0.3">
      <c r="A57" s="40"/>
      <c r="B57" s="5" t="s">
        <v>178</v>
      </c>
      <c r="C57" s="36" t="s">
        <v>469</v>
      </c>
      <c r="D57" s="8" t="s">
        <v>147</v>
      </c>
      <c r="E57" s="8"/>
      <c r="F57" s="8"/>
      <c r="G57" s="8" t="s">
        <v>79</v>
      </c>
      <c r="H57" s="8" t="s">
        <v>173</v>
      </c>
      <c r="I57" s="8" t="s">
        <v>174</v>
      </c>
      <c r="J57" s="8" t="s">
        <v>179</v>
      </c>
      <c r="K57" s="8" t="s">
        <v>176</v>
      </c>
      <c r="L57" s="8" t="s">
        <v>177</v>
      </c>
      <c r="M57" s="1">
        <v>2.4750000000000001</v>
      </c>
      <c r="N57" s="2">
        <v>4000</v>
      </c>
      <c r="O57" s="23">
        <f>+N57*M57</f>
        <v>9900</v>
      </c>
      <c r="P57" s="18"/>
      <c r="Q57" s="18"/>
    </row>
    <row r="58" spans="1:17" ht="75" customHeight="1" thickBot="1" x14ac:dyDescent="0.3">
      <c r="A58" s="40"/>
      <c r="B58" s="5" t="s">
        <v>180</v>
      </c>
      <c r="C58" s="36" t="s">
        <v>469</v>
      </c>
      <c r="D58" s="8" t="s">
        <v>147</v>
      </c>
      <c r="E58" s="8"/>
      <c r="F58" s="8"/>
      <c r="G58" s="8" t="s">
        <v>79</v>
      </c>
      <c r="H58" s="8" t="s">
        <v>173</v>
      </c>
      <c r="I58" s="8" t="s">
        <v>174</v>
      </c>
      <c r="J58" s="8" t="s">
        <v>181</v>
      </c>
      <c r="K58" s="8" t="s">
        <v>176</v>
      </c>
      <c r="L58" s="8" t="s">
        <v>177</v>
      </c>
      <c r="M58" s="1">
        <v>2.9700000000000006</v>
      </c>
      <c r="N58" s="2">
        <v>3000</v>
      </c>
      <c r="O58" s="23">
        <f>+N58*M58</f>
        <v>8910.0000000000018</v>
      </c>
      <c r="P58" s="18"/>
      <c r="Q58" s="18"/>
    </row>
    <row r="59" spans="1:17" ht="75" customHeight="1" x14ac:dyDescent="0.25">
      <c r="A59" s="40"/>
      <c r="B59" s="5" t="s">
        <v>182</v>
      </c>
      <c r="C59" s="36" t="s">
        <v>469</v>
      </c>
      <c r="D59" s="8" t="s">
        <v>147</v>
      </c>
      <c r="E59" s="8"/>
      <c r="F59" s="8"/>
      <c r="G59" s="8" t="s">
        <v>79</v>
      </c>
      <c r="H59" s="8" t="s">
        <v>173</v>
      </c>
      <c r="I59" s="8" t="s">
        <v>174</v>
      </c>
      <c r="J59" s="8" t="s">
        <v>183</v>
      </c>
      <c r="K59" s="8" t="s">
        <v>176</v>
      </c>
      <c r="L59" s="8" t="s">
        <v>177</v>
      </c>
      <c r="M59" s="1">
        <v>2.2330000000000001</v>
      </c>
      <c r="N59" s="2">
        <v>1000</v>
      </c>
      <c r="O59" s="23">
        <f>+N59*M59</f>
        <v>2233</v>
      </c>
      <c r="P59" s="18"/>
      <c r="Q59" s="18"/>
    </row>
    <row r="60" spans="1:17" ht="21" customHeight="1" thickBot="1" x14ac:dyDescent="0.3">
      <c r="A60" s="5"/>
      <c r="B60" s="40" t="s">
        <v>184</v>
      </c>
      <c r="C60" s="40"/>
      <c r="D60" s="40"/>
      <c r="E60" s="40"/>
      <c r="F60" s="40"/>
      <c r="G60" s="40"/>
      <c r="H60" s="40"/>
      <c r="I60" s="40"/>
      <c r="J60" s="40"/>
      <c r="K60" s="40"/>
      <c r="L60" s="40"/>
      <c r="M60" s="40"/>
      <c r="N60" s="5"/>
      <c r="O60" s="23">
        <f>SUM(O56:O59)</f>
        <v>22770</v>
      </c>
      <c r="P60" s="18"/>
      <c r="Q60" s="18"/>
    </row>
    <row r="61" spans="1:17" ht="45.75" customHeight="1" thickBot="1" x14ac:dyDescent="0.3">
      <c r="A61" s="40">
        <v>18</v>
      </c>
      <c r="B61" s="5" t="s">
        <v>185</v>
      </c>
      <c r="C61" s="36" t="s">
        <v>470</v>
      </c>
      <c r="D61" s="8" t="s">
        <v>186</v>
      </c>
      <c r="E61" s="8"/>
      <c r="F61" s="8"/>
      <c r="G61" s="8" t="s">
        <v>187</v>
      </c>
      <c r="H61" s="8" t="s">
        <v>188</v>
      </c>
      <c r="I61" s="8" t="s">
        <v>189</v>
      </c>
      <c r="J61" s="8" t="s">
        <v>190</v>
      </c>
      <c r="K61" s="8" t="s">
        <v>191</v>
      </c>
      <c r="L61" s="8" t="s">
        <v>192</v>
      </c>
      <c r="M61" s="1">
        <v>0.24200000000000002</v>
      </c>
      <c r="N61" s="2">
        <v>16000</v>
      </c>
      <c r="O61" s="23">
        <f>+N61*M61</f>
        <v>3872.0000000000005</v>
      </c>
      <c r="P61" s="18"/>
      <c r="Q61" s="18"/>
    </row>
    <row r="62" spans="1:17" ht="116.25" customHeight="1" x14ac:dyDescent="0.25">
      <c r="A62" s="40"/>
      <c r="B62" s="5" t="s">
        <v>193</v>
      </c>
      <c r="C62" s="36" t="s">
        <v>470</v>
      </c>
      <c r="D62" s="8" t="s">
        <v>186</v>
      </c>
      <c r="E62" s="8"/>
      <c r="F62" s="8"/>
      <c r="G62" s="8" t="s">
        <v>187</v>
      </c>
      <c r="H62" s="8" t="s">
        <v>188</v>
      </c>
      <c r="I62" s="8" t="s">
        <v>189</v>
      </c>
      <c r="J62" s="8" t="s">
        <v>194</v>
      </c>
      <c r="K62" s="8" t="s">
        <v>191</v>
      </c>
      <c r="L62" s="8" t="s">
        <v>192</v>
      </c>
      <c r="M62" s="1">
        <v>0.40700000000000003</v>
      </c>
      <c r="N62" s="2">
        <v>16000</v>
      </c>
      <c r="O62" s="23">
        <f>+N62*M62</f>
        <v>6512</v>
      </c>
      <c r="P62" s="18"/>
      <c r="Q62" s="18"/>
    </row>
    <row r="63" spans="1:17" ht="21.75" customHeight="1" x14ac:dyDescent="0.25">
      <c r="A63" s="5"/>
      <c r="B63" s="40" t="s">
        <v>195</v>
      </c>
      <c r="C63" s="40"/>
      <c r="D63" s="40"/>
      <c r="E63" s="40"/>
      <c r="F63" s="40"/>
      <c r="G63" s="40"/>
      <c r="H63" s="40"/>
      <c r="I63" s="40"/>
      <c r="J63" s="40"/>
      <c r="K63" s="40"/>
      <c r="L63" s="40"/>
      <c r="M63" s="40"/>
      <c r="N63" s="5"/>
      <c r="O63" s="23">
        <f>SUM(O61:O62)</f>
        <v>10384</v>
      </c>
      <c r="P63" s="18"/>
      <c r="Q63" s="18"/>
    </row>
    <row r="64" spans="1:17" ht="75.75" customHeight="1" x14ac:dyDescent="0.25">
      <c r="A64" s="5">
        <v>19</v>
      </c>
      <c r="B64" s="5" t="s">
        <v>196</v>
      </c>
      <c r="C64" s="35" t="s">
        <v>471</v>
      </c>
      <c r="D64" s="8" t="s">
        <v>197</v>
      </c>
      <c r="E64" s="8"/>
      <c r="F64" s="8"/>
      <c r="G64" s="8" t="s">
        <v>198</v>
      </c>
      <c r="H64" s="8" t="s">
        <v>199</v>
      </c>
      <c r="I64" s="8" t="s">
        <v>200</v>
      </c>
      <c r="J64" s="8" t="s">
        <v>201</v>
      </c>
      <c r="K64" s="8" t="s">
        <v>202</v>
      </c>
      <c r="L64" s="8" t="s">
        <v>203</v>
      </c>
      <c r="M64" s="1">
        <v>1.9382000000000001</v>
      </c>
      <c r="N64" s="2">
        <v>10000</v>
      </c>
      <c r="O64" s="23">
        <f>+N64*M64</f>
        <v>19382</v>
      </c>
      <c r="P64" s="18"/>
      <c r="Q64" s="18"/>
    </row>
    <row r="65" spans="1:17" ht="18" customHeight="1" thickBot="1" x14ac:dyDescent="0.3">
      <c r="A65" s="5"/>
      <c r="B65" s="40" t="s">
        <v>204</v>
      </c>
      <c r="C65" s="40"/>
      <c r="D65" s="40"/>
      <c r="E65" s="40"/>
      <c r="F65" s="40"/>
      <c r="G65" s="40"/>
      <c r="H65" s="40"/>
      <c r="I65" s="40"/>
      <c r="J65" s="40"/>
      <c r="K65" s="40"/>
      <c r="L65" s="40"/>
      <c r="M65" s="40"/>
      <c r="N65" s="5"/>
      <c r="O65" s="23">
        <v>19382</v>
      </c>
      <c r="P65" s="18"/>
      <c r="Q65" s="18"/>
    </row>
    <row r="66" spans="1:17" ht="75" customHeight="1" x14ac:dyDescent="0.25">
      <c r="A66" s="5">
        <v>20</v>
      </c>
      <c r="B66" s="5" t="s">
        <v>205</v>
      </c>
      <c r="C66" s="36" t="s">
        <v>472</v>
      </c>
      <c r="D66" s="8" t="s">
        <v>206</v>
      </c>
      <c r="E66" s="8"/>
      <c r="F66" s="8"/>
      <c r="G66" s="8" t="s">
        <v>207</v>
      </c>
      <c r="H66" s="8" t="s">
        <v>208</v>
      </c>
      <c r="I66" s="8" t="s">
        <v>200</v>
      </c>
      <c r="J66" s="8" t="s">
        <v>209</v>
      </c>
      <c r="K66" s="8" t="s">
        <v>210</v>
      </c>
      <c r="L66" s="8" t="s">
        <v>211</v>
      </c>
      <c r="M66" s="1">
        <v>5.1150000000000011</v>
      </c>
      <c r="N66" s="2">
        <v>2200</v>
      </c>
      <c r="O66" s="23">
        <f>+N66*M66</f>
        <v>11253.000000000002</v>
      </c>
      <c r="P66" s="18"/>
      <c r="Q66" s="18"/>
    </row>
    <row r="67" spans="1:17" ht="24" customHeight="1" thickBot="1" x14ac:dyDescent="0.3">
      <c r="A67" s="5"/>
      <c r="B67" s="40" t="s">
        <v>212</v>
      </c>
      <c r="C67" s="40"/>
      <c r="D67" s="40"/>
      <c r="E67" s="40"/>
      <c r="F67" s="40"/>
      <c r="G67" s="40"/>
      <c r="H67" s="40"/>
      <c r="I67" s="40"/>
      <c r="J67" s="40"/>
      <c r="K67" s="40"/>
      <c r="L67" s="40"/>
      <c r="M67" s="40"/>
      <c r="N67" s="5"/>
      <c r="O67" s="23">
        <v>11253.000000000002</v>
      </c>
      <c r="P67" s="18"/>
      <c r="Q67" s="18"/>
    </row>
    <row r="68" spans="1:17" ht="75" customHeight="1" thickBot="1" x14ac:dyDescent="0.3">
      <c r="A68" s="40">
        <v>21</v>
      </c>
      <c r="B68" s="5" t="s">
        <v>213</v>
      </c>
      <c r="C68" s="36" t="s">
        <v>473</v>
      </c>
      <c r="D68" s="8" t="s">
        <v>214</v>
      </c>
      <c r="E68" s="8"/>
      <c r="F68" s="8"/>
      <c r="G68" s="8" t="s">
        <v>215</v>
      </c>
      <c r="H68" s="8" t="s">
        <v>216</v>
      </c>
      <c r="I68" s="8" t="s">
        <v>189</v>
      </c>
      <c r="J68" s="8" t="s">
        <v>217</v>
      </c>
      <c r="K68" s="8" t="s">
        <v>218</v>
      </c>
      <c r="L68" s="8" t="s">
        <v>219</v>
      </c>
      <c r="M68" s="1">
        <v>0.32119999999999999</v>
      </c>
      <c r="N68" s="2">
        <v>21000</v>
      </c>
      <c r="O68" s="23">
        <f t="shared" ref="O68:O75" si="0">+N68*M68</f>
        <v>6745.2</v>
      </c>
      <c r="P68" s="18"/>
      <c r="Q68" s="18"/>
    </row>
    <row r="69" spans="1:17" ht="75" customHeight="1" thickBot="1" x14ac:dyDescent="0.3">
      <c r="A69" s="40"/>
      <c r="B69" s="5" t="s">
        <v>220</v>
      </c>
      <c r="C69" s="36" t="s">
        <v>473</v>
      </c>
      <c r="D69" s="8" t="s">
        <v>214</v>
      </c>
      <c r="E69" s="8"/>
      <c r="F69" s="8"/>
      <c r="G69" s="8" t="s">
        <v>215</v>
      </c>
      <c r="H69" s="8" t="s">
        <v>216</v>
      </c>
      <c r="I69" s="8" t="s">
        <v>189</v>
      </c>
      <c r="J69" s="8" t="s">
        <v>221</v>
      </c>
      <c r="K69" s="8" t="s">
        <v>218</v>
      </c>
      <c r="L69" s="8" t="s">
        <v>219</v>
      </c>
      <c r="M69" s="1">
        <v>0.40920000000000001</v>
      </c>
      <c r="N69" s="2">
        <v>24000</v>
      </c>
      <c r="O69" s="23">
        <f t="shared" si="0"/>
        <v>9820.8000000000011</v>
      </c>
      <c r="P69" s="18"/>
      <c r="Q69" s="18"/>
    </row>
    <row r="70" spans="1:17" ht="75" customHeight="1" thickBot="1" x14ac:dyDescent="0.3">
      <c r="A70" s="40"/>
      <c r="B70" s="5" t="s">
        <v>222</v>
      </c>
      <c r="C70" s="36" t="s">
        <v>473</v>
      </c>
      <c r="D70" s="8" t="s">
        <v>214</v>
      </c>
      <c r="E70" s="8"/>
      <c r="F70" s="8"/>
      <c r="G70" s="8" t="s">
        <v>215</v>
      </c>
      <c r="H70" s="8" t="s">
        <v>216</v>
      </c>
      <c r="I70" s="8" t="s">
        <v>189</v>
      </c>
      <c r="J70" s="8" t="s">
        <v>223</v>
      </c>
      <c r="K70" s="8" t="s">
        <v>218</v>
      </c>
      <c r="L70" s="8" t="s">
        <v>219</v>
      </c>
      <c r="M70" s="1">
        <v>0.46750000000000003</v>
      </c>
      <c r="N70" s="2">
        <v>16000</v>
      </c>
      <c r="O70" s="23">
        <f t="shared" si="0"/>
        <v>7480</v>
      </c>
      <c r="P70" s="18"/>
      <c r="Q70" s="18"/>
    </row>
    <row r="71" spans="1:17" ht="123" customHeight="1" thickBot="1" x14ac:dyDescent="0.3">
      <c r="A71" s="40"/>
      <c r="B71" s="5" t="s">
        <v>224</v>
      </c>
      <c r="C71" s="36" t="s">
        <v>473</v>
      </c>
      <c r="D71" s="8" t="s">
        <v>214</v>
      </c>
      <c r="E71" s="8"/>
      <c r="F71" s="8"/>
      <c r="G71" s="8" t="s">
        <v>215</v>
      </c>
      <c r="H71" s="8" t="s">
        <v>216</v>
      </c>
      <c r="I71" s="8" t="s">
        <v>189</v>
      </c>
      <c r="J71" s="8" t="s">
        <v>225</v>
      </c>
      <c r="K71" s="8" t="s">
        <v>218</v>
      </c>
      <c r="L71" s="8" t="s">
        <v>219</v>
      </c>
      <c r="M71" s="1">
        <v>0.54120000000000001</v>
      </c>
      <c r="N71" s="2">
        <v>76000</v>
      </c>
      <c r="O71" s="23">
        <f t="shared" si="0"/>
        <v>41131.200000000004</v>
      </c>
      <c r="P71" s="18"/>
      <c r="Q71" s="18"/>
    </row>
    <row r="72" spans="1:17" ht="75" customHeight="1" thickBot="1" x14ac:dyDescent="0.3">
      <c r="A72" s="40"/>
      <c r="B72" s="5" t="s">
        <v>226</v>
      </c>
      <c r="C72" s="36" t="s">
        <v>473</v>
      </c>
      <c r="D72" s="8" t="s">
        <v>214</v>
      </c>
      <c r="E72" s="8"/>
      <c r="F72" s="8"/>
      <c r="G72" s="8" t="s">
        <v>215</v>
      </c>
      <c r="H72" s="8" t="s">
        <v>216</v>
      </c>
      <c r="I72" s="8" t="s">
        <v>189</v>
      </c>
      <c r="J72" s="8" t="s">
        <v>227</v>
      </c>
      <c r="K72" s="8" t="s">
        <v>218</v>
      </c>
      <c r="L72" s="8" t="s">
        <v>219</v>
      </c>
      <c r="M72" s="1">
        <v>0.65780000000000005</v>
      </c>
      <c r="N72" s="2">
        <v>66000</v>
      </c>
      <c r="O72" s="23">
        <f t="shared" si="0"/>
        <v>43414.8</v>
      </c>
      <c r="P72" s="18"/>
      <c r="Q72" s="18"/>
    </row>
    <row r="73" spans="1:17" ht="75" customHeight="1" thickBot="1" x14ac:dyDescent="0.3">
      <c r="A73" s="40"/>
      <c r="B73" s="5" t="s">
        <v>228</v>
      </c>
      <c r="C73" s="36" t="s">
        <v>473</v>
      </c>
      <c r="D73" s="8" t="s">
        <v>214</v>
      </c>
      <c r="E73" s="8"/>
      <c r="F73" s="8"/>
      <c r="G73" s="8" t="s">
        <v>215</v>
      </c>
      <c r="H73" s="8" t="s">
        <v>216</v>
      </c>
      <c r="I73" s="8" t="s">
        <v>189</v>
      </c>
      <c r="J73" s="8" t="s">
        <v>229</v>
      </c>
      <c r="K73" s="8" t="s">
        <v>218</v>
      </c>
      <c r="L73" s="8" t="s">
        <v>219</v>
      </c>
      <c r="M73" s="1">
        <v>1.7380000000000002</v>
      </c>
      <c r="N73" s="2">
        <v>8000</v>
      </c>
      <c r="O73" s="23">
        <f t="shared" si="0"/>
        <v>13904.000000000002</v>
      </c>
      <c r="P73" s="18"/>
      <c r="Q73" s="18"/>
    </row>
    <row r="74" spans="1:17" ht="75" customHeight="1" thickBot="1" x14ac:dyDescent="0.3">
      <c r="A74" s="40"/>
      <c r="B74" s="5" t="s">
        <v>230</v>
      </c>
      <c r="C74" s="36" t="s">
        <v>473</v>
      </c>
      <c r="D74" s="8" t="s">
        <v>214</v>
      </c>
      <c r="E74" s="8"/>
      <c r="F74" s="8"/>
      <c r="G74" s="8" t="s">
        <v>215</v>
      </c>
      <c r="H74" s="8" t="s">
        <v>216</v>
      </c>
      <c r="I74" s="8" t="s">
        <v>189</v>
      </c>
      <c r="J74" s="8" t="s">
        <v>231</v>
      </c>
      <c r="K74" s="8" t="s">
        <v>218</v>
      </c>
      <c r="L74" s="8" t="s">
        <v>219</v>
      </c>
      <c r="M74" s="1">
        <v>1.9602000000000002</v>
      </c>
      <c r="N74" s="2">
        <v>20000</v>
      </c>
      <c r="O74" s="23">
        <f t="shared" si="0"/>
        <v>39204</v>
      </c>
      <c r="P74" s="18"/>
      <c r="Q74" s="18"/>
    </row>
    <row r="75" spans="1:17" ht="75" customHeight="1" x14ac:dyDescent="0.25">
      <c r="A75" s="40"/>
      <c r="B75" s="5" t="s">
        <v>232</v>
      </c>
      <c r="C75" s="36" t="s">
        <v>473</v>
      </c>
      <c r="D75" s="8" t="s">
        <v>214</v>
      </c>
      <c r="E75" s="8"/>
      <c r="F75" s="8"/>
      <c r="G75" s="8" t="s">
        <v>215</v>
      </c>
      <c r="H75" s="8" t="s">
        <v>216</v>
      </c>
      <c r="I75" s="8" t="s">
        <v>189</v>
      </c>
      <c r="J75" s="8" t="s">
        <v>233</v>
      </c>
      <c r="K75" s="8" t="s">
        <v>218</v>
      </c>
      <c r="L75" s="8" t="s">
        <v>219</v>
      </c>
      <c r="M75" s="1">
        <v>2.2330000000000001</v>
      </c>
      <c r="N75" s="2">
        <v>20000</v>
      </c>
      <c r="O75" s="23">
        <f t="shared" si="0"/>
        <v>44660</v>
      </c>
      <c r="P75" s="18"/>
      <c r="Q75" s="18"/>
    </row>
    <row r="76" spans="1:17" ht="18" customHeight="1" thickBot="1" x14ac:dyDescent="0.3">
      <c r="A76" s="5"/>
      <c r="B76" s="40" t="s">
        <v>234</v>
      </c>
      <c r="C76" s="40"/>
      <c r="D76" s="40"/>
      <c r="E76" s="40"/>
      <c r="F76" s="40"/>
      <c r="G76" s="40"/>
      <c r="H76" s="40"/>
      <c r="I76" s="40"/>
      <c r="J76" s="40"/>
      <c r="K76" s="40"/>
      <c r="L76" s="40"/>
      <c r="M76" s="40"/>
      <c r="N76" s="5"/>
      <c r="O76" s="23">
        <f>SUM(O68:O75)</f>
        <v>206360</v>
      </c>
      <c r="P76" s="18"/>
      <c r="Q76" s="18"/>
    </row>
    <row r="77" spans="1:17" ht="75" customHeight="1" thickBot="1" x14ac:dyDescent="0.3">
      <c r="A77" s="40">
        <v>22</v>
      </c>
      <c r="B77" s="5" t="s">
        <v>235</v>
      </c>
      <c r="C77" s="36" t="s">
        <v>474</v>
      </c>
      <c r="D77" s="8" t="s">
        <v>236</v>
      </c>
      <c r="E77" s="8"/>
      <c r="F77" s="8"/>
      <c r="G77" s="8" t="s">
        <v>237</v>
      </c>
      <c r="H77" s="8" t="s">
        <v>238</v>
      </c>
      <c r="I77" s="8" t="s">
        <v>189</v>
      </c>
      <c r="J77" s="8" t="s">
        <v>239</v>
      </c>
      <c r="K77" s="8" t="s">
        <v>240</v>
      </c>
      <c r="L77" s="8" t="s">
        <v>241</v>
      </c>
      <c r="M77" s="1">
        <v>3.8610000000000002</v>
      </c>
      <c r="N77" s="2">
        <v>8000</v>
      </c>
      <c r="O77" s="23">
        <f>+N77*M77</f>
        <v>30888</v>
      </c>
      <c r="P77" s="18"/>
      <c r="Q77" s="18"/>
    </row>
    <row r="78" spans="1:17" ht="75" customHeight="1" x14ac:dyDescent="0.25">
      <c r="A78" s="40"/>
      <c r="B78" s="5" t="s">
        <v>242</v>
      </c>
      <c r="C78" s="36" t="s">
        <v>474</v>
      </c>
      <c r="D78" s="8" t="s">
        <v>236</v>
      </c>
      <c r="E78" s="8"/>
      <c r="F78" s="8"/>
      <c r="G78" s="8" t="s">
        <v>237</v>
      </c>
      <c r="H78" s="8" t="s">
        <v>238</v>
      </c>
      <c r="I78" s="8" t="s">
        <v>189</v>
      </c>
      <c r="J78" s="8" t="s">
        <v>243</v>
      </c>
      <c r="K78" s="8" t="s">
        <v>240</v>
      </c>
      <c r="L78" s="8" t="s">
        <v>241</v>
      </c>
      <c r="M78" s="1">
        <v>4.07</v>
      </c>
      <c r="N78" s="2">
        <v>6000</v>
      </c>
      <c r="O78" s="23">
        <f>+N78*M78</f>
        <v>24420</v>
      </c>
      <c r="P78" s="18"/>
      <c r="Q78" s="18"/>
    </row>
    <row r="79" spans="1:17" ht="15" customHeight="1" thickBot="1" x14ac:dyDescent="0.3">
      <c r="A79" s="5"/>
      <c r="B79" s="40" t="s">
        <v>244</v>
      </c>
      <c r="C79" s="40"/>
      <c r="D79" s="40"/>
      <c r="E79" s="40"/>
      <c r="F79" s="40"/>
      <c r="G79" s="40"/>
      <c r="H79" s="40"/>
      <c r="I79" s="40"/>
      <c r="J79" s="40"/>
      <c r="K79" s="40"/>
      <c r="L79" s="40"/>
      <c r="M79" s="40"/>
      <c r="N79" s="5"/>
      <c r="O79" s="23">
        <f>SUM(O77:O78)</f>
        <v>55308</v>
      </c>
      <c r="P79" s="18"/>
      <c r="Q79" s="18"/>
    </row>
    <row r="80" spans="1:17" ht="75" customHeight="1" thickBot="1" x14ac:dyDescent="0.3">
      <c r="A80" s="40">
        <v>23</v>
      </c>
      <c r="B80" s="5" t="s">
        <v>245</v>
      </c>
      <c r="C80" s="36" t="s">
        <v>475</v>
      </c>
      <c r="D80" s="8" t="s">
        <v>246</v>
      </c>
      <c r="E80" s="8"/>
      <c r="F80" s="8"/>
      <c r="G80" s="8" t="s">
        <v>247</v>
      </c>
      <c r="H80" s="8" t="s">
        <v>248</v>
      </c>
      <c r="I80" s="8" t="s">
        <v>189</v>
      </c>
      <c r="J80" s="8" t="s">
        <v>249</v>
      </c>
      <c r="K80" s="8" t="s">
        <v>250</v>
      </c>
      <c r="L80" s="8" t="s">
        <v>251</v>
      </c>
      <c r="M80" s="1">
        <v>1.7600000000000002</v>
      </c>
      <c r="N80" s="2">
        <v>10000</v>
      </c>
      <c r="O80" s="23">
        <f>+N80*M80</f>
        <v>17600.000000000004</v>
      </c>
      <c r="P80" s="18"/>
      <c r="Q80" s="18"/>
    </row>
    <row r="81" spans="1:17" ht="75" customHeight="1" thickBot="1" x14ac:dyDescent="0.3">
      <c r="A81" s="40"/>
      <c r="B81" s="5" t="s">
        <v>252</v>
      </c>
      <c r="C81" s="36" t="s">
        <v>475</v>
      </c>
      <c r="D81" s="8" t="s">
        <v>246</v>
      </c>
      <c r="E81" s="8"/>
      <c r="F81" s="8"/>
      <c r="G81" s="8" t="s">
        <v>247</v>
      </c>
      <c r="H81" s="8" t="s">
        <v>248</v>
      </c>
      <c r="I81" s="8" t="s">
        <v>189</v>
      </c>
      <c r="J81" s="8" t="s">
        <v>253</v>
      </c>
      <c r="K81" s="8" t="s">
        <v>250</v>
      </c>
      <c r="L81" s="8" t="s">
        <v>251</v>
      </c>
      <c r="M81" s="1">
        <v>1.6720000000000002</v>
      </c>
      <c r="N81" s="2">
        <v>12000</v>
      </c>
      <c r="O81" s="23">
        <f>+N81*M81</f>
        <v>20064.000000000004</v>
      </c>
      <c r="P81" s="18"/>
      <c r="Q81" s="18"/>
    </row>
    <row r="82" spans="1:17" ht="75" customHeight="1" thickBot="1" x14ac:dyDescent="0.3">
      <c r="A82" s="40"/>
      <c r="B82" s="5" t="s">
        <v>254</v>
      </c>
      <c r="C82" s="36" t="s">
        <v>475</v>
      </c>
      <c r="D82" s="8" t="s">
        <v>246</v>
      </c>
      <c r="E82" s="8"/>
      <c r="F82" s="8"/>
      <c r="G82" s="8" t="s">
        <v>247</v>
      </c>
      <c r="H82" s="8" t="s">
        <v>248</v>
      </c>
      <c r="I82" s="8" t="s">
        <v>189</v>
      </c>
      <c r="J82" s="8" t="s">
        <v>255</v>
      </c>
      <c r="K82" s="8" t="s">
        <v>250</v>
      </c>
      <c r="L82" s="8" t="s">
        <v>251</v>
      </c>
      <c r="M82" s="1">
        <v>2.3320000000000003</v>
      </c>
      <c r="N82" s="2">
        <v>6000</v>
      </c>
      <c r="O82" s="23">
        <f>+N82*M82</f>
        <v>13992.000000000002</v>
      </c>
      <c r="P82" s="18"/>
      <c r="Q82" s="18"/>
    </row>
    <row r="83" spans="1:17" ht="75" customHeight="1" x14ac:dyDescent="0.25">
      <c r="A83" s="40"/>
      <c r="B83" s="5" t="s">
        <v>256</v>
      </c>
      <c r="C83" s="36" t="s">
        <v>475</v>
      </c>
      <c r="D83" s="8" t="s">
        <v>246</v>
      </c>
      <c r="E83" s="8"/>
      <c r="F83" s="8"/>
      <c r="G83" s="8" t="s">
        <v>247</v>
      </c>
      <c r="H83" s="8" t="s">
        <v>248</v>
      </c>
      <c r="I83" s="8" t="s">
        <v>189</v>
      </c>
      <c r="J83" s="8" t="s">
        <v>257</v>
      </c>
      <c r="K83" s="8" t="s">
        <v>250</v>
      </c>
      <c r="L83" s="8" t="s">
        <v>251</v>
      </c>
      <c r="M83" s="1">
        <v>3.883</v>
      </c>
      <c r="N83" s="2">
        <v>3000</v>
      </c>
      <c r="O83" s="23">
        <f>+N83*M83</f>
        <v>11649</v>
      </c>
      <c r="P83" s="18"/>
      <c r="Q83" s="18"/>
    </row>
    <row r="84" spans="1:17" ht="22.5" customHeight="1" thickBot="1" x14ac:dyDescent="0.3">
      <c r="A84" s="5"/>
      <c r="B84" s="40" t="s">
        <v>258</v>
      </c>
      <c r="C84" s="40"/>
      <c r="D84" s="40"/>
      <c r="E84" s="40"/>
      <c r="F84" s="40"/>
      <c r="G84" s="40"/>
      <c r="H84" s="40"/>
      <c r="I84" s="40"/>
      <c r="J84" s="40"/>
      <c r="K84" s="40"/>
      <c r="L84" s="40"/>
      <c r="M84" s="40"/>
      <c r="N84" s="5"/>
      <c r="O84" s="23">
        <f>SUM(O80:O83)</f>
        <v>63305.000000000007</v>
      </c>
      <c r="P84" s="18"/>
      <c r="Q84" s="18"/>
    </row>
    <row r="85" spans="1:17" ht="75" customHeight="1" thickBot="1" x14ac:dyDescent="0.3">
      <c r="A85" s="40">
        <v>24</v>
      </c>
      <c r="B85" s="5" t="s">
        <v>259</v>
      </c>
      <c r="C85" s="36" t="s">
        <v>476</v>
      </c>
      <c r="D85" s="8" t="s">
        <v>260</v>
      </c>
      <c r="E85" s="8"/>
      <c r="F85" s="8"/>
      <c r="G85" s="8" t="s">
        <v>261</v>
      </c>
      <c r="H85" s="8" t="s">
        <v>262</v>
      </c>
      <c r="I85" s="8" t="s">
        <v>189</v>
      </c>
      <c r="J85" s="8" t="s">
        <v>263</v>
      </c>
      <c r="K85" s="8" t="s">
        <v>264</v>
      </c>
      <c r="L85" s="8" t="s">
        <v>265</v>
      </c>
      <c r="M85" s="1">
        <v>1.6610000000000003</v>
      </c>
      <c r="N85" s="2">
        <v>4000</v>
      </c>
      <c r="O85" s="23">
        <f>+N85*M85</f>
        <v>6644.0000000000009</v>
      </c>
      <c r="P85" s="18"/>
      <c r="Q85" s="18"/>
    </row>
    <row r="86" spans="1:17" ht="75" customHeight="1" thickBot="1" x14ac:dyDescent="0.3">
      <c r="A86" s="40"/>
      <c r="B86" s="5" t="s">
        <v>266</v>
      </c>
      <c r="C86" s="36" t="s">
        <v>476</v>
      </c>
      <c r="D86" s="8" t="s">
        <v>260</v>
      </c>
      <c r="E86" s="8"/>
      <c r="F86" s="8"/>
      <c r="G86" s="8" t="s">
        <v>261</v>
      </c>
      <c r="H86" s="8" t="s">
        <v>262</v>
      </c>
      <c r="I86" s="8" t="s">
        <v>189</v>
      </c>
      <c r="J86" s="8" t="s">
        <v>267</v>
      </c>
      <c r="K86" s="8" t="s">
        <v>264</v>
      </c>
      <c r="L86" s="8" t="s">
        <v>265</v>
      </c>
      <c r="M86" s="1">
        <v>1.903</v>
      </c>
      <c r="N86" s="2">
        <v>4000</v>
      </c>
      <c r="O86" s="23">
        <f>+N86*M86</f>
        <v>7612</v>
      </c>
      <c r="P86" s="18"/>
      <c r="Q86" s="18"/>
    </row>
    <row r="87" spans="1:17" ht="75" customHeight="1" x14ac:dyDescent="0.25">
      <c r="A87" s="40"/>
      <c r="B87" s="5" t="s">
        <v>268</v>
      </c>
      <c r="C87" s="36" t="s">
        <v>476</v>
      </c>
      <c r="D87" s="8" t="s">
        <v>260</v>
      </c>
      <c r="E87" s="8"/>
      <c r="F87" s="8"/>
      <c r="G87" s="8" t="s">
        <v>261</v>
      </c>
      <c r="H87" s="8" t="s">
        <v>262</v>
      </c>
      <c r="I87" s="8" t="s">
        <v>189</v>
      </c>
      <c r="J87" s="8" t="s">
        <v>269</v>
      </c>
      <c r="K87" s="8" t="s">
        <v>264</v>
      </c>
      <c r="L87" s="8" t="s">
        <v>265</v>
      </c>
      <c r="M87" s="1">
        <v>2.1779999999999999</v>
      </c>
      <c r="N87" s="2">
        <v>4000</v>
      </c>
      <c r="O87" s="23">
        <f>+N87*M87</f>
        <v>8712</v>
      </c>
      <c r="P87" s="18"/>
      <c r="Q87" s="18"/>
    </row>
    <row r="88" spans="1:17" ht="27" customHeight="1" thickBot="1" x14ac:dyDescent="0.3">
      <c r="A88" s="5"/>
      <c r="B88" s="40" t="s">
        <v>270</v>
      </c>
      <c r="C88" s="40"/>
      <c r="D88" s="40"/>
      <c r="E88" s="40"/>
      <c r="F88" s="40"/>
      <c r="G88" s="40"/>
      <c r="H88" s="40"/>
      <c r="I88" s="40"/>
      <c r="J88" s="40"/>
      <c r="K88" s="40"/>
      <c r="L88" s="40"/>
      <c r="M88" s="40"/>
      <c r="N88" s="5"/>
      <c r="O88" s="23">
        <f>SUM(O85:O87)</f>
        <v>22968</v>
      </c>
      <c r="P88" s="18"/>
      <c r="Q88" s="18"/>
    </row>
    <row r="89" spans="1:17" ht="75" customHeight="1" thickBot="1" x14ac:dyDescent="0.3">
      <c r="A89" s="40">
        <v>25</v>
      </c>
      <c r="B89" s="5" t="s">
        <v>271</v>
      </c>
      <c r="C89" s="36" t="s">
        <v>477</v>
      </c>
      <c r="D89" s="8" t="s">
        <v>272</v>
      </c>
      <c r="E89" s="8"/>
      <c r="F89" s="8"/>
      <c r="G89" s="8" t="s">
        <v>273</v>
      </c>
      <c r="H89" s="8" t="s">
        <v>274</v>
      </c>
      <c r="I89" s="8" t="s">
        <v>189</v>
      </c>
      <c r="J89" s="8" t="s">
        <v>275</v>
      </c>
      <c r="K89" s="8" t="s">
        <v>276</v>
      </c>
      <c r="L89" s="8" t="s">
        <v>277</v>
      </c>
      <c r="M89" s="1">
        <v>0.96800000000000008</v>
      </c>
      <c r="N89" s="2">
        <v>1000</v>
      </c>
      <c r="O89" s="23">
        <f>+N89*M89</f>
        <v>968.00000000000011</v>
      </c>
      <c r="P89" s="18"/>
      <c r="Q89" s="18"/>
    </row>
    <row r="90" spans="1:17" ht="75" customHeight="1" thickBot="1" x14ac:dyDescent="0.3">
      <c r="A90" s="40"/>
      <c r="B90" s="5" t="s">
        <v>278</v>
      </c>
      <c r="C90" s="36" t="s">
        <v>477</v>
      </c>
      <c r="D90" s="8" t="s">
        <v>272</v>
      </c>
      <c r="E90" s="8"/>
      <c r="F90" s="8"/>
      <c r="G90" s="8" t="s">
        <v>273</v>
      </c>
      <c r="H90" s="8" t="s">
        <v>274</v>
      </c>
      <c r="I90" s="8" t="s">
        <v>189</v>
      </c>
      <c r="J90" s="8" t="s">
        <v>279</v>
      </c>
      <c r="K90" s="8" t="s">
        <v>276</v>
      </c>
      <c r="L90" s="8" t="s">
        <v>277</v>
      </c>
      <c r="M90" s="1">
        <v>1.32</v>
      </c>
      <c r="N90" s="2">
        <v>3000</v>
      </c>
      <c r="O90" s="23">
        <f>+N90*M90</f>
        <v>3960</v>
      </c>
      <c r="P90" s="18"/>
      <c r="Q90" s="18"/>
    </row>
    <row r="91" spans="1:17" ht="75" customHeight="1" x14ac:dyDescent="0.25">
      <c r="A91" s="40"/>
      <c r="B91" s="5" t="s">
        <v>280</v>
      </c>
      <c r="C91" s="36" t="s">
        <v>477</v>
      </c>
      <c r="D91" s="8" t="s">
        <v>272</v>
      </c>
      <c r="E91" s="8"/>
      <c r="F91" s="8"/>
      <c r="G91" s="8" t="s">
        <v>273</v>
      </c>
      <c r="H91" s="8" t="s">
        <v>274</v>
      </c>
      <c r="I91" s="8" t="s">
        <v>189</v>
      </c>
      <c r="J91" s="8" t="s">
        <v>281</v>
      </c>
      <c r="K91" s="8" t="s">
        <v>276</v>
      </c>
      <c r="L91" s="8" t="s">
        <v>277</v>
      </c>
      <c r="M91" s="1">
        <v>1.595</v>
      </c>
      <c r="N91" s="2">
        <v>3000</v>
      </c>
      <c r="O91" s="23">
        <f>+N91*M91</f>
        <v>4785</v>
      </c>
      <c r="P91" s="18"/>
      <c r="Q91" s="18"/>
    </row>
    <row r="92" spans="1:17" ht="19.5" customHeight="1" thickBot="1" x14ac:dyDescent="0.3">
      <c r="A92" s="5"/>
      <c r="B92" s="40" t="s">
        <v>282</v>
      </c>
      <c r="C92" s="40"/>
      <c r="D92" s="40"/>
      <c r="E92" s="40"/>
      <c r="F92" s="40"/>
      <c r="G92" s="40"/>
      <c r="H92" s="40"/>
      <c r="I92" s="40"/>
      <c r="J92" s="40"/>
      <c r="K92" s="40"/>
      <c r="L92" s="40"/>
      <c r="M92" s="40"/>
      <c r="N92" s="5"/>
      <c r="O92" s="23">
        <f>SUM(O89:O91)</f>
        <v>9713</v>
      </c>
      <c r="P92" s="18"/>
      <c r="Q92" s="18"/>
    </row>
    <row r="93" spans="1:17" ht="75" customHeight="1" thickBot="1" x14ac:dyDescent="0.3">
      <c r="A93" s="40">
        <v>26</v>
      </c>
      <c r="B93" s="5" t="s">
        <v>283</v>
      </c>
      <c r="C93" s="36" t="s">
        <v>478</v>
      </c>
      <c r="D93" s="8"/>
      <c r="E93" s="8"/>
      <c r="F93" s="8"/>
      <c r="G93" s="8" t="s">
        <v>284</v>
      </c>
      <c r="H93" s="8" t="s">
        <v>285</v>
      </c>
      <c r="I93" s="8" t="s">
        <v>189</v>
      </c>
      <c r="J93" s="8" t="s">
        <v>286</v>
      </c>
      <c r="K93" s="8" t="s">
        <v>287</v>
      </c>
      <c r="L93" s="8" t="s">
        <v>288</v>
      </c>
      <c r="M93" s="1">
        <v>4.95</v>
      </c>
      <c r="N93" s="2">
        <v>800</v>
      </c>
      <c r="O93" s="23">
        <f>+N93*M93</f>
        <v>3960</v>
      </c>
      <c r="P93" s="18"/>
      <c r="Q93" s="18"/>
    </row>
    <row r="94" spans="1:17" ht="75" customHeight="1" thickBot="1" x14ac:dyDescent="0.3">
      <c r="A94" s="40"/>
      <c r="B94" s="5" t="s">
        <v>289</v>
      </c>
      <c r="C94" s="36" t="s">
        <v>478</v>
      </c>
      <c r="D94" s="8"/>
      <c r="E94" s="8"/>
      <c r="F94" s="8"/>
      <c r="G94" s="8" t="s">
        <v>284</v>
      </c>
      <c r="H94" s="8" t="s">
        <v>285</v>
      </c>
      <c r="I94" s="8" t="s">
        <v>189</v>
      </c>
      <c r="J94" s="8" t="s">
        <v>290</v>
      </c>
      <c r="K94" s="8" t="s">
        <v>287</v>
      </c>
      <c r="L94" s="8" t="s">
        <v>288</v>
      </c>
      <c r="M94" s="1">
        <v>5.5</v>
      </c>
      <c r="N94" s="2">
        <v>800</v>
      </c>
      <c r="O94" s="23">
        <f>+N94*M94</f>
        <v>4400</v>
      </c>
      <c r="P94" s="18"/>
      <c r="Q94" s="18"/>
    </row>
    <row r="95" spans="1:17" ht="75" customHeight="1" thickBot="1" x14ac:dyDescent="0.3">
      <c r="A95" s="40"/>
      <c r="B95" s="5" t="s">
        <v>291</v>
      </c>
      <c r="C95" s="36" t="s">
        <v>478</v>
      </c>
      <c r="D95" s="8"/>
      <c r="E95" s="8"/>
      <c r="F95" s="8"/>
      <c r="G95" s="8" t="s">
        <v>284</v>
      </c>
      <c r="H95" s="8" t="s">
        <v>285</v>
      </c>
      <c r="I95" s="8" t="s">
        <v>189</v>
      </c>
      <c r="J95" s="8" t="s">
        <v>292</v>
      </c>
      <c r="K95" s="8" t="s">
        <v>287</v>
      </c>
      <c r="L95" s="8" t="s">
        <v>288</v>
      </c>
      <c r="M95" s="1">
        <v>6.6000000000000005</v>
      </c>
      <c r="N95" s="2">
        <v>800</v>
      </c>
      <c r="O95" s="23">
        <f>+N95*M95</f>
        <v>5280</v>
      </c>
      <c r="P95" s="18"/>
      <c r="Q95" s="18"/>
    </row>
    <row r="96" spans="1:17" ht="75" customHeight="1" x14ac:dyDescent="0.25">
      <c r="A96" s="40"/>
      <c r="B96" s="5" t="s">
        <v>293</v>
      </c>
      <c r="C96" s="36" t="s">
        <v>478</v>
      </c>
      <c r="D96" s="8"/>
      <c r="E96" s="8"/>
      <c r="F96" s="8"/>
      <c r="G96" s="8" t="s">
        <v>284</v>
      </c>
      <c r="H96" s="8" t="s">
        <v>285</v>
      </c>
      <c r="I96" s="8" t="s">
        <v>189</v>
      </c>
      <c r="J96" s="8" t="s">
        <v>294</v>
      </c>
      <c r="K96" s="8" t="s">
        <v>287</v>
      </c>
      <c r="L96" s="8" t="s">
        <v>288</v>
      </c>
      <c r="M96" s="1">
        <v>7.7000000000000011</v>
      </c>
      <c r="N96" s="2">
        <v>800</v>
      </c>
      <c r="O96" s="23">
        <f>+N96*M96</f>
        <v>6160.0000000000009</v>
      </c>
      <c r="P96" s="18"/>
      <c r="Q96" s="18"/>
    </row>
    <row r="97" spans="1:17" ht="15" customHeight="1" thickBot="1" x14ac:dyDescent="0.3">
      <c r="A97" s="5"/>
      <c r="B97" s="40" t="s">
        <v>295</v>
      </c>
      <c r="C97" s="40"/>
      <c r="D97" s="40"/>
      <c r="E97" s="40"/>
      <c r="F97" s="40"/>
      <c r="G97" s="40"/>
      <c r="H97" s="40"/>
      <c r="I97" s="40"/>
      <c r="J97" s="40"/>
      <c r="K97" s="40"/>
      <c r="L97" s="40"/>
      <c r="M97" s="40"/>
      <c r="N97" s="5"/>
      <c r="O97" s="23">
        <f>SUM(O93:O96)</f>
        <v>19800</v>
      </c>
      <c r="P97" s="18"/>
      <c r="Q97" s="18"/>
    </row>
    <row r="98" spans="1:17" ht="75" customHeight="1" thickBot="1" x14ac:dyDescent="0.3">
      <c r="A98" s="40">
        <v>27</v>
      </c>
      <c r="B98" s="5" t="s">
        <v>296</v>
      </c>
      <c r="C98" s="36" t="s">
        <v>479</v>
      </c>
      <c r="D98" s="8" t="s">
        <v>297</v>
      </c>
      <c r="E98" s="8"/>
      <c r="F98" s="8"/>
      <c r="G98" s="8" t="s">
        <v>298</v>
      </c>
      <c r="H98" s="8" t="s">
        <v>299</v>
      </c>
      <c r="I98" s="8" t="s">
        <v>300</v>
      </c>
      <c r="J98" s="8" t="s">
        <v>301</v>
      </c>
      <c r="K98" s="8" t="s">
        <v>302</v>
      </c>
      <c r="L98" s="8" t="s">
        <v>303</v>
      </c>
      <c r="M98" s="1">
        <v>6.71</v>
      </c>
      <c r="N98" s="2">
        <v>160</v>
      </c>
      <c r="O98" s="23">
        <f t="shared" ref="O98:O109" si="1">+N98*M98</f>
        <v>1073.5999999999999</v>
      </c>
      <c r="P98" s="18"/>
      <c r="Q98" s="18"/>
    </row>
    <row r="99" spans="1:17" ht="75" customHeight="1" thickBot="1" x14ac:dyDescent="0.3">
      <c r="A99" s="40"/>
      <c r="B99" s="5" t="s">
        <v>304</v>
      </c>
      <c r="C99" s="36" t="s">
        <v>479</v>
      </c>
      <c r="D99" s="8" t="s">
        <v>297</v>
      </c>
      <c r="E99" s="8"/>
      <c r="F99" s="8"/>
      <c r="G99" s="8" t="s">
        <v>298</v>
      </c>
      <c r="H99" s="8" t="s">
        <v>299</v>
      </c>
      <c r="I99" s="8" t="s">
        <v>300</v>
      </c>
      <c r="J99" s="8" t="s">
        <v>305</v>
      </c>
      <c r="K99" s="8" t="s">
        <v>302</v>
      </c>
      <c r="L99" s="8" t="s">
        <v>303</v>
      </c>
      <c r="M99" s="1">
        <v>6.71</v>
      </c>
      <c r="N99" s="2">
        <v>160</v>
      </c>
      <c r="O99" s="23">
        <f t="shared" si="1"/>
        <v>1073.5999999999999</v>
      </c>
      <c r="P99" s="18"/>
      <c r="Q99" s="18"/>
    </row>
    <row r="100" spans="1:17" ht="75" customHeight="1" thickBot="1" x14ac:dyDescent="0.3">
      <c r="A100" s="40"/>
      <c r="B100" s="5" t="s">
        <v>306</v>
      </c>
      <c r="C100" s="36" t="s">
        <v>479</v>
      </c>
      <c r="D100" s="8" t="s">
        <v>297</v>
      </c>
      <c r="E100" s="8"/>
      <c r="F100" s="8"/>
      <c r="G100" s="8" t="s">
        <v>298</v>
      </c>
      <c r="H100" s="8" t="s">
        <v>299</v>
      </c>
      <c r="I100" s="8" t="s">
        <v>300</v>
      </c>
      <c r="J100" s="8" t="s">
        <v>307</v>
      </c>
      <c r="K100" s="8" t="s">
        <v>302</v>
      </c>
      <c r="L100" s="8" t="s">
        <v>303</v>
      </c>
      <c r="M100" s="1">
        <v>6.71</v>
      </c>
      <c r="N100" s="2">
        <v>300</v>
      </c>
      <c r="O100" s="23">
        <f t="shared" si="1"/>
        <v>2013</v>
      </c>
      <c r="P100" s="18"/>
      <c r="Q100" s="18"/>
    </row>
    <row r="101" spans="1:17" ht="75" customHeight="1" thickBot="1" x14ac:dyDescent="0.3">
      <c r="A101" s="40"/>
      <c r="B101" s="5" t="s">
        <v>308</v>
      </c>
      <c r="C101" s="36" t="s">
        <v>479</v>
      </c>
      <c r="D101" s="8" t="s">
        <v>297</v>
      </c>
      <c r="E101" s="8"/>
      <c r="F101" s="8"/>
      <c r="G101" s="8" t="s">
        <v>298</v>
      </c>
      <c r="H101" s="8" t="s">
        <v>299</v>
      </c>
      <c r="I101" s="8" t="s">
        <v>300</v>
      </c>
      <c r="J101" s="8" t="s">
        <v>309</v>
      </c>
      <c r="K101" s="8" t="s">
        <v>302</v>
      </c>
      <c r="L101" s="8" t="s">
        <v>303</v>
      </c>
      <c r="M101" s="1">
        <v>6.71</v>
      </c>
      <c r="N101" s="2">
        <v>300</v>
      </c>
      <c r="O101" s="23">
        <f t="shared" si="1"/>
        <v>2013</v>
      </c>
      <c r="P101" s="18"/>
      <c r="Q101" s="18"/>
    </row>
    <row r="102" spans="1:17" ht="75" customHeight="1" thickBot="1" x14ac:dyDescent="0.3">
      <c r="A102" s="40"/>
      <c r="B102" s="5" t="s">
        <v>310</v>
      </c>
      <c r="C102" s="36" t="s">
        <v>479</v>
      </c>
      <c r="D102" s="8" t="s">
        <v>297</v>
      </c>
      <c r="E102" s="8"/>
      <c r="F102" s="8"/>
      <c r="G102" s="8" t="s">
        <v>298</v>
      </c>
      <c r="H102" s="8" t="s">
        <v>299</v>
      </c>
      <c r="I102" s="8" t="s">
        <v>300</v>
      </c>
      <c r="J102" s="8" t="s">
        <v>311</v>
      </c>
      <c r="K102" s="8" t="s">
        <v>302</v>
      </c>
      <c r="L102" s="8" t="s">
        <v>303</v>
      </c>
      <c r="M102" s="1">
        <v>6.71</v>
      </c>
      <c r="N102" s="2">
        <v>160</v>
      </c>
      <c r="O102" s="23">
        <f t="shared" si="1"/>
        <v>1073.5999999999999</v>
      </c>
      <c r="P102" s="18"/>
      <c r="Q102" s="18"/>
    </row>
    <row r="103" spans="1:17" ht="75" customHeight="1" thickBot="1" x14ac:dyDescent="0.3">
      <c r="A103" s="40"/>
      <c r="B103" s="5" t="s">
        <v>312</v>
      </c>
      <c r="C103" s="36" t="s">
        <v>479</v>
      </c>
      <c r="D103" s="8" t="s">
        <v>297</v>
      </c>
      <c r="E103" s="8"/>
      <c r="F103" s="8"/>
      <c r="G103" s="8" t="s">
        <v>298</v>
      </c>
      <c r="H103" s="8" t="s">
        <v>299</v>
      </c>
      <c r="I103" s="8" t="s">
        <v>300</v>
      </c>
      <c r="J103" s="8" t="s">
        <v>313</v>
      </c>
      <c r="K103" s="8" t="s">
        <v>302</v>
      </c>
      <c r="L103" s="8" t="s">
        <v>303</v>
      </c>
      <c r="M103" s="1">
        <v>6.71</v>
      </c>
      <c r="N103" s="2">
        <v>300</v>
      </c>
      <c r="O103" s="23">
        <f t="shared" si="1"/>
        <v>2013</v>
      </c>
      <c r="P103" s="18"/>
      <c r="Q103" s="18"/>
    </row>
    <row r="104" spans="1:17" ht="75" customHeight="1" thickBot="1" x14ac:dyDescent="0.3">
      <c r="A104" s="40"/>
      <c r="B104" s="5" t="s">
        <v>314</v>
      </c>
      <c r="C104" s="36" t="s">
        <v>479</v>
      </c>
      <c r="D104" s="8" t="s">
        <v>297</v>
      </c>
      <c r="E104" s="8"/>
      <c r="F104" s="8"/>
      <c r="G104" s="8" t="s">
        <v>298</v>
      </c>
      <c r="H104" s="8" t="s">
        <v>299</v>
      </c>
      <c r="I104" s="8" t="s">
        <v>300</v>
      </c>
      <c r="J104" s="8" t="s">
        <v>315</v>
      </c>
      <c r="K104" s="8" t="s">
        <v>302</v>
      </c>
      <c r="L104" s="8" t="s">
        <v>303</v>
      </c>
      <c r="M104" s="1">
        <v>6.71</v>
      </c>
      <c r="N104" s="2">
        <v>300</v>
      </c>
      <c r="O104" s="23">
        <f t="shared" si="1"/>
        <v>2013</v>
      </c>
      <c r="P104" s="18"/>
      <c r="Q104" s="18"/>
    </row>
    <row r="105" spans="1:17" ht="75" customHeight="1" thickBot="1" x14ac:dyDescent="0.3">
      <c r="A105" s="40"/>
      <c r="B105" s="5" t="s">
        <v>316</v>
      </c>
      <c r="C105" s="36" t="s">
        <v>479</v>
      </c>
      <c r="D105" s="8" t="s">
        <v>297</v>
      </c>
      <c r="E105" s="8"/>
      <c r="F105" s="8"/>
      <c r="G105" s="8" t="s">
        <v>298</v>
      </c>
      <c r="H105" s="8" t="s">
        <v>299</v>
      </c>
      <c r="I105" s="8" t="s">
        <v>300</v>
      </c>
      <c r="J105" s="8" t="s">
        <v>317</v>
      </c>
      <c r="K105" s="8" t="s">
        <v>302</v>
      </c>
      <c r="L105" s="8" t="s">
        <v>303</v>
      </c>
      <c r="M105" s="1">
        <v>6.71</v>
      </c>
      <c r="N105" s="2">
        <v>300</v>
      </c>
      <c r="O105" s="23">
        <f t="shared" si="1"/>
        <v>2013</v>
      </c>
      <c r="P105" s="18"/>
      <c r="Q105" s="18"/>
    </row>
    <row r="106" spans="1:17" ht="75" customHeight="1" thickBot="1" x14ac:dyDescent="0.3">
      <c r="A106" s="40"/>
      <c r="B106" s="5" t="s">
        <v>318</v>
      </c>
      <c r="C106" s="36" t="s">
        <v>479</v>
      </c>
      <c r="D106" s="8" t="s">
        <v>297</v>
      </c>
      <c r="E106" s="8"/>
      <c r="F106" s="8"/>
      <c r="G106" s="8" t="s">
        <v>298</v>
      </c>
      <c r="H106" s="8" t="s">
        <v>299</v>
      </c>
      <c r="I106" s="8" t="s">
        <v>300</v>
      </c>
      <c r="J106" s="8" t="s">
        <v>319</v>
      </c>
      <c r="K106" s="8" t="s">
        <v>302</v>
      </c>
      <c r="L106" s="8" t="s">
        <v>303</v>
      </c>
      <c r="M106" s="1">
        <v>6.71</v>
      </c>
      <c r="N106" s="2">
        <v>300</v>
      </c>
      <c r="O106" s="23">
        <f t="shared" si="1"/>
        <v>2013</v>
      </c>
      <c r="P106" s="18"/>
      <c r="Q106" s="18"/>
    </row>
    <row r="107" spans="1:17" ht="75" customHeight="1" thickBot="1" x14ac:dyDescent="0.3">
      <c r="A107" s="40"/>
      <c r="B107" s="5" t="s">
        <v>320</v>
      </c>
      <c r="C107" s="36" t="s">
        <v>479</v>
      </c>
      <c r="D107" s="8" t="s">
        <v>297</v>
      </c>
      <c r="E107" s="8"/>
      <c r="F107" s="8"/>
      <c r="G107" s="8" t="s">
        <v>298</v>
      </c>
      <c r="H107" s="8" t="s">
        <v>299</v>
      </c>
      <c r="I107" s="8" t="s">
        <v>300</v>
      </c>
      <c r="J107" s="8" t="s">
        <v>321</v>
      </c>
      <c r="K107" s="8" t="s">
        <v>302</v>
      </c>
      <c r="L107" s="8" t="s">
        <v>303</v>
      </c>
      <c r="M107" s="1">
        <v>6.71</v>
      </c>
      <c r="N107" s="2">
        <v>300</v>
      </c>
      <c r="O107" s="23">
        <f t="shared" si="1"/>
        <v>2013</v>
      </c>
      <c r="P107" s="18"/>
      <c r="Q107" s="18"/>
    </row>
    <row r="108" spans="1:17" ht="75" customHeight="1" thickBot="1" x14ac:dyDescent="0.3">
      <c r="A108" s="40"/>
      <c r="B108" s="5" t="s">
        <v>322</v>
      </c>
      <c r="C108" s="36" t="s">
        <v>479</v>
      </c>
      <c r="D108" s="8" t="s">
        <v>297</v>
      </c>
      <c r="E108" s="8"/>
      <c r="F108" s="8"/>
      <c r="G108" s="8" t="s">
        <v>298</v>
      </c>
      <c r="H108" s="8" t="s">
        <v>299</v>
      </c>
      <c r="I108" s="8" t="s">
        <v>300</v>
      </c>
      <c r="J108" s="8" t="s">
        <v>323</v>
      </c>
      <c r="K108" s="8" t="s">
        <v>302</v>
      </c>
      <c r="L108" s="8" t="s">
        <v>303</v>
      </c>
      <c r="M108" s="1">
        <v>6.71</v>
      </c>
      <c r="N108" s="2">
        <v>120</v>
      </c>
      <c r="O108" s="23">
        <f t="shared" si="1"/>
        <v>805.2</v>
      </c>
      <c r="P108" s="18"/>
      <c r="Q108" s="18"/>
    </row>
    <row r="109" spans="1:17" ht="75" customHeight="1" x14ac:dyDescent="0.25">
      <c r="A109" s="40"/>
      <c r="B109" s="5" t="s">
        <v>324</v>
      </c>
      <c r="C109" s="36" t="s">
        <v>479</v>
      </c>
      <c r="D109" s="8" t="s">
        <v>297</v>
      </c>
      <c r="E109" s="8"/>
      <c r="F109" s="8"/>
      <c r="G109" s="8" t="s">
        <v>298</v>
      </c>
      <c r="H109" s="8" t="s">
        <v>299</v>
      </c>
      <c r="I109" s="8" t="s">
        <v>300</v>
      </c>
      <c r="J109" s="8" t="s">
        <v>325</v>
      </c>
      <c r="K109" s="8" t="s">
        <v>302</v>
      </c>
      <c r="L109" s="8" t="s">
        <v>303</v>
      </c>
      <c r="M109" s="1">
        <v>6.71</v>
      </c>
      <c r="N109" s="2">
        <v>120</v>
      </c>
      <c r="O109" s="23">
        <f t="shared" si="1"/>
        <v>805.2</v>
      </c>
      <c r="P109" s="18"/>
      <c r="Q109" s="18"/>
    </row>
    <row r="110" spans="1:17" ht="75" customHeight="1" thickBot="1" x14ac:dyDescent="0.3">
      <c r="A110" s="5"/>
      <c r="B110" s="40" t="s">
        <v>326</v>
      </c>
      <c r="C110" s="40"/>
      <c r="D110" s="40"/>
      <c r="E110" s="40"/>
      <c r="F110" s="40"/>
      <c r="G110" s="40"/>
      <c r="H110" s="40"/>
      <c r="I110" s="40"/>
      <c r="J110" s="40"/>
      <c r="K110" s="40"/>
      <c r="L110" s="40"/>
      <c r="M110" s="40"/>
      <c r="N110" s="5"/>
      <c r="O110" s="23">
        <f>SUM(O98:O109)</f>
        <v>18922.2</v>
      </c>
      <c r="P110" s="18"/>
      <c r="Q110" s="18"/>
    </row>
    <row r="111" spans="1:17" ht="75" customHeight="1" thickBot="1" x14ac:dyDescent="0.3">
      <c r="A111" s="40">
        <v>28</v>
      </c>
      <c r="B111" s="5" t="s">
        <v>327</v>
      </c>
      <c r="C111" s="36" t="s">
        <v>480</v>
      </c>
      <c r="D111" s="8" t="s">
        <v>328</v>
      </c>
      <c r="E111" s="8"/>
      <c r="F111" s="8"/>
      <c r="G111" s="8" t="s">
        <v>329</v>
      </c>
      <c r="H111" s="8" t="s">
        <v>330</v>
      </c>
      <c r="I111" s="8" t="s">
        <v>331</v>
      </c>
      <c r="J111" s="8" t="s">
        <v>332</v>
      </c>
      <c r="K111" s="8" t="s">
        <v>333</v>
      </c>
      <c r="L111" s="8" t="s">
        <v>334</v>
      </c>
      <c r="M111" s="1">
        <v>0.48950000000000005</v>
      </c>
      <c r="N111" s="2">
        <v>40000</v>
      </c>
      <c r="O111" s="23">
        <f>+N111*M111</f>
        <v>19580.000000000004</v>
      </c>
      <c r="P111" s="18"/>
      <c r="Q111" s="18"/>
    </row>
    <row r="112" spans="1:17" ht="75" customHeight="1" x14ac:dyDescent="0.25">
      <c r="A112" s="40"/>
      <c r="B112" s="5" t="s">
        <v>335</v>
      </c>
      <c r="C112" s="36" t="s">
        <v>480</v>
      </c>
      <c r="D112" s="8" t="s">
        <v>328</v>
      </c>
      <c r="E112" s="8"/>
      <c r="F112" s="8"/>
      <c r="G112" s="8" t="s">
        <v>329</v>
      </c>
      <c r="H112" s="8" t="s">
        <v>330</v>
      </c>
      <c r="I112" s="8" t="s">
        <v>331</v>
      </c>
      <c r="J112" s="8" t="s">
        <v>336</v>
      </c>
      <c r="K112" s="8" t="s">
        <v>333</v>
      </c>
      <c r="L112" s="8" t="s">
        <v>334</v>
      </c>
      <c r="M112" s="1">
        <v>0.91849999999999998</v>
      </c>
      <c r="N112" s="2">
        <v>32000</v>
      </c>
      <c r="O112" s="23">
        <f>+N112*M112</f>
        <v>29392</v>
      </c>
      <c r="P112" s="18"/>
      <c r="Q112" s="18"/>
    </row>
    <row r="113" spans="1:17" ht="18" customHeight="1" thickBot="1" x14ac:dyDescent="0.3">
      <c r="A113" s="5"/>
      <c r="B113" s="40" t="s">
        <v>337</v>
      </c>
      <c r="C113" s="40"/>
      <c r="D113" s="40"/>
      <c r="E113" s="40"/>
      <c r="F113" s="40"/>
      <c r="G113" s="40"/>
      <c r="H113" s="40"/>
      <c r="I113" s="40"/>
      <c r="J113" s="40"/>
      <c r="K113" s="40"/>
      <c r="L113" s="40"/>
      <c r="M113" s="40"/>
      <c r="N113" s="5"/>
      <c r="O113" s="23">
        <f>SUM(O111:O112)</f>
        <v>48972</v>
      </c>
      <c r="P113" s="18"/>
      <c r="Q113" s="18"/>
    </row>
    <row r="114" spans="1:17" s="28" customFormat="1" ht="75" customHeight="1" thickBot="1" x14ac:dyDescent="0.3">
      <c r="A114" s="39">
        <v>29</v>
      </c>
      <c r="B114" s="9" t="s">
        <v>338</v>
      </c>
      <c r="C114" s="36" t="s">
        <v>481</v>
      </c>
      <c r="D114" s="24" t="s">
        <v>328</v>
      </c>
      <c r="E114" s="24"/>
      <c r="F114" s="24"/>
      <c r="G114" s="24" t="s">
        <v>329</v>
      </c>
      <c r="H114" s="24" t="s">
        <v>339</v>
      </c>
      <c r="I114" s="24" t="s">
        <v>331</v>
      </c>
      <c r="J114" s="24" t="s">
        <v>340</v>
      </c>
      <c r="K114" s="24" t="s">
        <v>341</v>
      </c>
      <c r="L114" s="24" t="s">
        <v>342</v>
      </c>
      <c r="M114" s="25">
        <v>0.216</v>
      </c>
      <c r="N114" s="4">
        <v>14000</v>
      </c>
      <c r="O114" s="26">
        <f>+N114*M114</f>
        <v>3024</v>
      </c>
      <c r="P114" s="27"/>
      <c r="Q114" s="27"/>
    </row>
    <row r="115" spans="1:17" s="28" customFormat="1" ht="75" customHeight="1" x14ac:dyDescent="0.25">
      <c r="A115" s="39"/>
      <c r="B115" s="9" t="s">
        <v>343</v>
      </c>
      <c r="C115" s="36" t="s">
        <v>481</v>
      </c>
      <c r="D115" s="24" t="s">
        <v>328</v>
      </c>
      <c r="E115" s="24"/>
      <c r="F115" s="24"/>
      <c r="G115" s="24" t="s">
        <v>329</v>
      </c>
      <c r="H115" s="24" t="s">
        <v>339</v>
      </c>
      <c r="I115" s="24" t="s">
        <v>331</v>
      </c>
      <c r="J115" s="24" t="s">
        <v>344</v>
      </c>
      <c r="K115" s="24" t="s">
        <v>341</v>
      </c>
      <c r="L115" s="24" t="s">
        <v>342</v>
      </c>
      <c r="M115" s="25">
        <v>0.41880000000000001</v>
      </c>
      <c r="N115" s="4">
        <v>8000</v>
      </c>
      <c r="O115" s="26">
        <f>+N115*M115</f>
        <v>3350.4</v>
      </c>
      <c r="P115" s="29"/>
      <c r="Q115" s="29"/>
    </row>
    <row r="116" spans="1:17" ht="53.25" customHeight="1" thickBot="1" x14ac:dyDescent="0.3">
      <c r="A116" s="5"/>
      <c r="B116" s="40" t="s">
        <v>345</v>
      </c>
      <c r="C116" s="40"/>
      <c r="D116" s="40"/>
      <c r="E116" s="40"/>
      <c r="F116" s="40"/>
      <c r="G116" s="40"/>
      <c r="H116" s="40"/>
      <c r="I116" s="40"/>
      <c r="J116" s="40"/>
      <c r="K116" s="40"/>
      <c r="L116" s="40"/>
      <c r="M116" s="40"/>
      <c r="N116" s="5"/>
      <c r="O116" s="23">
        <f>SUM(O114:O115)</f>
        <v>6374.4</v>
      </c>
      <c r="P116" s="18"/>
      <c r="Q116" s="18"/>
    </row>
    <row r="117" spans="1:17" ht="75" customHeight="1" thickBot="1" x14ac:dyDescent="0.3">
      <c r="A117" s="40">
        <v>30</v>
      </c>
      <c r="B117" s="5" t="s">
        <v>346</v>
      </c>
      <c r="C117" s="36" t="s">
        <v>482</v>
      </c>
      <c r="D117" s="8"/>
      <c r="E117" s="8"/>
      <c r="F117" s="8"/>
      <c r="G117" s="8" t="s">
        <v>329</v>
      </c>
      <c r="H117" s="8" t="s">
        <v>347</v>
      </c>
      <c r="I117" s="8" t="s">
        <v>200</v>
      </c>
      <c r="J117" s="8" t="s">
        <v>179</v>
      </c>
      <c r="K117" s="8" t="s">
        <v>348</v>
      </c>
      <c r="L117" s="8" t="s">
        <v>349</v>
      </c>
      <c r="M117" s="1">
        <v>0.82500000000000007</v>
      </c>
      <c r="N117" s="2">
        <v>2000</v>
      </c>
      <c r="O117" s="23">
        <f>+N117*M117</f>
        <v>1650.0000000000002</v>
      </c>
      <c r="P117" s="18"/>
      <c r="Q117" s="18"/>
    </row>
    <row r="118" spans="1:17" ht="75" customHeight="1" thickBot="1" x14ac:dyDescent="0.3">
      <c r="A118" s="40"/>
      <c r="B118" s="5" t="s">
        <v>350</v>
      </c>
      <c r="C118" s="36" t="s">
        <v>482</v>
      </c>
      <c r="D118" s="8"/>
      <c r="E118" s="8"/>
      <c r="F118" s="8"/>
      <c r="G118" s="8" t="s">
        <v>329</v>
      </c>
      <c r="H118" s="8" t="s">
        <v>347</v>
      </c>
      <c r="I118" s="8" t="s">
        <v>200</v>
      </c>
      <c r="J118" s="8" t="s">
        <v>183</v>
      </c>
      <c r="K118" s="8" t="s">
        <v>348</v>
      </c>
      <c r="L118" s="8" t="s">
        <v>349</v>
      </c>
      <c r="M118" s="1">
        <v>0.9900000000000001</v>
      </c>
      <c r="N118" s="2">
        <v>8000</v>
      </c>
      <c r="O118" s="23">
        <f>+N118*M118</f>
        <v>7920.0000000000009</v>
      </c>
      <c r="P118" s="18"/>
      <c r="Q118" s="18"/>
    </row>
    <row r="119" spans="1:17" ht="75" customHeight="1" thickBot="1" x14ac:dyDescent="0.3">
      <c r="A119" s="40"/>
      <c r="B119" s="5" t="s">
        <v>351</v>
      </c>
      <c r="C119" s="36" t="s">
        <v>482</v>
      </c>
      <c r="D119" s="8"/>
      <c r="E119" s="8"/>
      <c r="F119" s="8"/>
      <c r="G119" s="8" t="s">
        <v>329</v>
      </c>
      <c r="H119" s="8" t="s">
        <v>347</v>
      </c>
      <c r="I119" s="8" t="s">
        <v>200</v>
      </c>
      <c r="J119" s="8" t="s">
        <v>352</v>
      </c>
      <c r="K119" s="8" t="s">
        <v>348</v>
      </c>
      <c r="L119" s="8" t="s">
        <v>349</v>
      </c>
      <c r="M119" s="1">
        <v>1.375</v>
      </c>
      <c r="N119" s="2">
        <v>4000</v>
      </c>
      <c r="O119" s="23">
        <f>+N119*M119</f>
        <v>5500</v>
      </c>
      <c r="P119" s="18"/>
      <c r="Q119" s="18"/>
    </row>
    <row r="120" spans="1:17" ht="75" customHeight="1" x14ac:dyDescent="0.25">
      <c r="A120" s="40"/>
      <c r="B120" s="5" t="s">
        <v>353</v>
      </c>
      <c r="C120" s="36" t="s">
        <v>482</v>
      </c>
      <c r="D120" s="8"/>
      <c r="E120" s="8"/>
      <c r="F120" s="8"/>
      <c r="G120" s="8" t="s">
        <v>329</v>
      </c>
      <c r="H120" s="8" t="s">
        <v>347</v>
      </c>
      <c r="I120" s="8" t="s">
        <v>200</v>
      </c>
      <c r="J120" s="8" t="s">
        <v>354</v>
      </c>
      <c r="K120" s="8" t="s">
        <v>348</v>
      </c>
      <c r="L120" s="8" t="s">
        <v>349</v>
      </c>
      <c r="M120" s="1">
        <v>1.7600000000000002</v>
      </c>
      <c r="N120" s="2">
        <v>6000</v>
      </c>
      <c r="O120" s="23">
        <f>+N120*M120</f>
        <v>10560.000000000002</v>
      </c>
      <c r="P120" s="18"/>
      <c r="Q120" s="18"/>
    </row>
    <row r="121" spans="1:17" ht="75" customHeight="1" thickBot="1" x14ac:dyDescent="0.3">
      <c r="A121" s="5"/>
      <c r="B121" s="40" t="s">
        <v>355</v>
      </c>
      <c r="C121" s="40"/>
      <c r="D121" s="40"/>
      <c r="E121" s="40"/>
      <c r="F121" s="40"/>
      <c r="G121" s="40"/>
      <c r="H121" s="40"/>
      <c r="I121" s="40"/>
      <c r="J121" s="40"/>
      <c r="K121" s="40"/>
      <c r="L121" s="40"/>
      <c r="M121" s="40"/>
      <c r="N121" s="5"/>
      <c r="O121" s="23">
        <f>SUM(O117:O120)</f>
        <v>25630.000000000004</v>
      </c>
      <c r="P121" s="18"/>
      <c r="Q121" s="18"/>
    </row>
    <row r="122" spans="1:17" ht="123.75" customHeight="1" thickBot="1" x14ac:dyDescent="0.3">
      <c r="A122" s="40">
        <v>31</v>
      </c>
      <c r="B122" s="5" t="s">
        <v>356</v>
      </c>
      <c r="C122" s="36" t="s">
        <v>483</v>
      </c>
      <c r="D122" s="8" t="s">
        <v>357</v>
      </c>
      <c r="E122" s="8"/>
      <c r="F122" s="8"/>
      <c r="G122" s="8" t="s">
        <v>358</v>
      </c>
      <c r="H122" s="8" t="s">
        <v>359</v>
      </c>
      <c r="I122" s="8" t="s">
        <v>200</v>
      </c>
      <c r="J122" s="8" t="s">
        <v>360</v>
      </c>
      <c r="K122" s="8" t="s">
        <v>361</v>
      </c>
      <c r="L122" s="8" t="s">
        <v>362</v>
      </c>
      <c r="M122" s="1">
        <v>1.4300000000000002</v>
      </c>
      <c r="N122" s="2">
        <v>2000</v>
      </c>
      <c r="O122" s="23">
        <f>+N122*M122</f>
        <v>2860.0000000000005</v>
      </c>
      <c r="P122" s="18"/>
      <c r="Q122" s="18"/>
    </row>
    <row r="123" spans="1:17" ht="106.5" customHeight="1" x14ac:dyDescent="0.25">
      <c r="A123" s="40"/>
      <c r="B123" s="5" t="s">
        <v>363</v>
      </c>
      <c r="C123" s="36" t="s">
        <v>483</v>
      </c>
      <c r="D123" s="8" t="s">
        <v>357</v>
      </c>
      <c r="E123" s="8"/>
      <c r="F123" s="8"/>
      <c r="G123" s="8" t="s">
        <v>358</v>
      </c>
      <c r="H123" s="8" t="s">
        <v>359</v>
      </c>
      <c r="I123" s="8" t="s">
        <v>200</v>
      </c>
      <c r="J123" s="8" t="s">
        <v>364</v>
      </c>
      <c r="K123" s="8" t="s">
        <v>361</v>
      </c>
      <c r="L123" s="8" t="s">
        <v>365</v>
      </c>
      <c r="M123" s="1">
        <v>1.7050000000000003</v>
      </c>
      <c r="N123" s="2">
        <v>2000</v>
      </c>
      <c r="O123" s="23">
        <f>+N123*M123</f>
        <v>3410.0000000000005</v>
      </c>
      <c r="P123" s="18"/>
      <c r="Q123" s="18"/>
    </row>
    <row r="124" spans="1:17" ht="29.25" customHeight="1" x14ac:dyDescent="0.25">
      <c r="A124" s="5"/>
      <c r="B124" s="40" t="s">
        <v>366</v>
      </c>
      <c r="C124" s="40"/>
      <c r="D124" s="40"/>
      <c r="E124" s="40"/>
      <c r="F124" s="40"/>
      <c r="G124" s="40"/>
      <c r="H124" s="40"/>
      <c r="I124" s="40"/>
      <c r="J124" s="40"/>
      <c r="K124" s="40"/>
      <c r="L124" s="40"/>
      <c r="M124" s="40"/>
      <c r="N124" s="5"/>
      <c r="O124" s="23">
        <f>SUM(O122:O123)</f>
        <v>6270.0000000000009</v>
      </c>
      <c r="P124" s="18"/>
      <c r="Q124" s="18"/>
    </row>
    <row r="125" spans="1:17" ht="56.25" customHeight="1" x14ac:dyDescent="0.25">
      <c r="A125" s="5">
        <v>32</v>
      </c>
      <c r="B125" s="5" t="s">
        <v>367</v>
      </c>
      <c r="C125" s="35" t="s">
        <v>484</v>
      </c>
      <c r="D125" s="8" t="s">
        <v>368</v>
      </c>
      <c r="E125" s="8"/>
      <c r="F125" s="8"/>
      <c r="G125" s="8" t="s">
        <v>358</v>
      </c>
      <c r="H125" s="8" t="s">
        <v>369</v>
      </c>
      <c r="I125" s="8" t="s">
        <v>370</v>
      </c>
      <c r="J125" s="8" t="s">
        <v>371</v>
      </c>
      <c r="K125" s="8" t="s">
        <v>372</v>
      </c>
      <c r="L125" s="8" t="s">
        <v>373</v>
      </c>
      <c r="M125" s="1">
        <v>2.7500000000000004E-2</v>
      </c>
      <c r="N125" s="2">
        <v>80000</v>
      </c>
      <c r="O125" s="23">
        <f>+N125*M125</f>
        <v>2200.0000000000005</v>
      </c>
      <c r="P125" s="18"/>
      <c r="Q125" s="18"/>
    </row>
    <row r="126" spans="1:17" ht="18" customHeight="1" thickBot="1" x14ac:dyDescent="0.3">
      <c r="A126" s="5"/>
      <c r="B126" s="5"/>
      <c r="C126" s="35"/>
      <c r="D126" s="8"/>
      <c r="E126" s="8"/>
      <c r="F126" s="8"/>
      <c r="G126" s="8"/>
      <c r="H126" s="8"/>
      <c r="I126" s="8"/>
      <c r="J126" s="8"/>
      <c r="K126" s="7"/>
      <c r="L126" s="7"/>
      <c r="M126" s="10" t="s">
        <v>374</v>
      </c>
      <c r="N126" s="10"/>
      <c r="O126" s="23">
        <v>2200.0000000000005</v>
      </c>
      <c r="P126" s="18"/>
      <c r="Q126" s="18"/>
    </row>
    <row r="127" spans="1:17" ht="75" customHeight="1" thickBot="1" x14ac:dyDescent="0.3">
      <c r="A127" s="40">
        <v>33</v>
      </c>
      <c r="B127" s="5" t="s">
        <v>375</v>
      </c>
      <c r="C127" s="36" t="s">
        <v>485</v>
      </c>
      <c r="D127" s="8" t="s">
        <v>376</v>
      </c>
      <c r="E127" s="8"/>
      <c r="F127" s="8"/>
      <c r="G127" s="8" t="s">
        <v>377</v>
      </c>
      <c r="H127" s="8" t="s">
        <v>378</v>
      </c>
      <c r="I127" s="8" t="s">
        <v>379</v>
      </c>
      <c r="J127" s="8" t="s">
        <v>380</v>
      </c>
      <c r="K127" s="8" t="s">
        <v>381</v>
      </c>
      <c r="L127" s="8" t="s">
        <v>382</v>
      </c>
      <c r="M127" s="1">
        <v>0.24200000000000002</v>
      </c>
      <c r="N127" s="2">
        <v>280000</v>
      </c>
      <c r="O127" s="23">
        <f t="shared" ref="O127:O133" si="2">+N127*M127</f>
        <v>67760</v>
      </c>
      <c r="P127" s="18"/>
      <c r="Q127" s="18"/>
    </row>
    <row r="128" spans="1:17" ht="75" customHeight="1" thickBot="1" x14ac:dyDescent="0.3">
      <c r="A128" s="40"/>
      <c r="B128" s="5" t="s">
        <v>383</v>
      </c>
      <c r="C128" s="36" t="s">
        <v>485</v>
      </c>
      <c r="D128" s="8" t="s">
        <v>376</v>
      </c>
      <c r="E128" s="8"/>
      <c r="F128" s="8"/>
      <c r="G128" s="8" t="s">
        <v>377</v>
      </c>
      <c r="H128" s="8" t="s">
        <v>384</v>
      </c>
      <c r="I128" s="8" t="s">
        <v>379</v>
      </c>
      <c r="J128" s="8" t="s">
        <v>385</v>
      </c>
      <c r="K128" s="8" t="s">
        <v>381</v>
      </c>
      <c r="L128" s="8" t="s">
        <v>382</v>
      </c>
      <c r="M128" s="1">
        <v>4.4000000000000004E-2</v>
      </c>
      <c r="N128" s="2">
        <v>140000</v>
      </c>
      <c r="O128" s="23">
        <f t="shared" si="2"/>
        <v>6160.0000000000009</v>
      </c>
      <c r="P128" s="18"/>
      <c r="Q128" s="18"/>
    </row>
    <row r="129" spans="1:17" ht="75" customHeight="1" thickBot="1" x14ac:dyDescent="0.3">
      <c r="A129" s="40"/>
      <c r="B129" s="5" t="s">
        <v>386</v>
      </c>
      <c r="C129" s="36" t="s">
        <v>485</v>
      </c>
      <c r="D129" s="8" t="s">
        <v>376</v>
      </c>
      <c r="E129" s="8"/>
      <c r="F129" s="8"/>
      <c r="G129" s="8" t="s">
        <v>377</v>
      </c>
      <c r="H129" s="8" t="s">
        <v>387</v>
      </c>
      <c r="I129" s="8" t="s">
        <v>379</v>
      </c>
      <c r="J129" s="8" t="s">
        <v>388</v>
      </c>
      <c r="K129" s="8" t="s">
        <v>381</v>
      </c>
      <c r="L129" s="8" t="s">
        <v>382</v>
      </c>
      <c r="M129" s="1">
        <v>6.93E-2</v>
      </c>
      <c r="N129" s="2">
        <v>240000</v>
      </c>
      <c r="O129" s="23">
        <f t="shared" si="2"/>
        <v>16632</v>
      </c>
      <c r="P129" s="18"/>
      <c r="Q129" s="18"/>
    </row>
    <row r="130" spans="1:17" ht="75" customHeight="1" thickBot="1" x14ac:dyDescent="0.3">
      <c r="A130" s="40"/>
      <c r="B130" s="5" t="s">
        <v>389</v>
      </c>
      <c r="C130" s="36" t="s">
        <v>485</v>
      </c>
      <c r="D130" s="8" t="s">
        <v>376</v>
      </c>
      <c r="E130" s="8"/>
      <c r="F130" s="8"/>
      <c r="G130" s="8" t="s">
        <v>377</v>
      </c>
      <c r="H130" s="8" t="s">
        <v>378</v>
      </c>
      <c r="I130" s="8" t="s">
        <v>379</v>
      </c>
      <c r="J130" s="8" t="s">
        <v>390</v>
      </c>
      <c r="K130" s="8" t="s">
        <v>381</v>
      </c>
      <c r="L130" s="8" t="s">
        <v>382</v>
      </c>
      <c r="M130" s="1">
        <v>0.10450000000000001</v>
      </c>
      <c r="N130" s="2">
        <v>240000</v>
      </c>
      <c r="O130" s="23">
        <f t="shared" si="2"/>
        <v>25080.000000000004</v>
      </c>
      <c r="P130" s="18"/>
      <c r="Q130" s="18"/>
    </row>
    <row r="131" spans="1:17" ht="75" customHeight="1" thickBot="1" x14ac:dyDescent="0.3">
      <c r="A131" s="40"/>
      <c r="B131" s="5" t="s">
        <v>391</v>
      </c>
      <c r="C131" s="36" t="s">
        <v>485</v>
      </c>
      <c r="D131" s="8" t="s">
        <v>376</v>
      </c>
      <c r="E131" s="8"/>
      <c r="F131" s="8"/>
      <c r="G131" s="8" t="s">
        <v>377</v>
      </c>
      <c r="H131" s="8" t="s">
        <v>378</v>
      </c>
      <c r="I131" s="8" t="s">
        <v>379</v>
      </c>
      <c r="J131" s="8" t="s">
        <v>392</v>
      </c>
      <c r="K131" s="8" t="s">
        <v>381</v>
      </c>
      <c r="L131" s="8" t="s">
        <v>382</v>
      </c>
      <c r="M131" s="1">
        <v>0.1298</v>
      </c>
      <c r="N131" s="2">
        <v>140000</v>
      </c>
      <c r="O131" s="23">
        <f t="shared" si="2"/>
        <v>18172</v>
      </c>
      <c r="P131" s="18"/>
      <c r="Q131" s="18"/>
    </row>
    <row r="132" spans="1:17" ht="75" customHeight="1" thickBot="1" x14ac:dyDescent="0.3">
      <c r="A132" s="40"/>
      <c r="B132" s="5" t="s">
        <v>393</v>
      </c>
      <c r="C132" s="36" t="s">
        <v>485</v>
      </c>
      <c r="D132" s="8" t="s">
        <v>376</v>
      </c>
      <c r="E132" s="8"/>
      <c r="F132" s="8"/>
      <c r="G132" s="8" t="s">
        <v>377</v>
      </c>
      <c r="H132" s="8" t="s">
        <v>378</v>
      </c>
      <c r="I132" s="8" t="s">
        <v>379</v>
      </c>
      <c r="J132" s="8" t="s">
        <v>394</v>
      </c>
      <c r="K132" s="8" t="s">
        <v>381</v>
      </c>
      <c r="L132" s="8" t="s">
        <v>382</v>
      </c>
      <c r="M132" s="1">
        <v>0.1595</v>
      </c>
      <c r="N132" s="2">
        <v>100000</v>
      </c>
      <c r="O132" s="23">
        <f t="shared" si="2"/>
        <v>15950</v>
      </c>
      <c r="P132" s="18"/>
      <c r="Q132" s="18"/>
    </row>
    <row r="133" spans="1:17" ht="75" customHeight="1" x14ac:dyDescent="0.25">
      <c r="A133" s="40"/>
      <c r="B133" s="5" t="s">
        <v>395</v>
      </c>
      <c r="C133" s="36" t="s">
        <v>485</v>
      </c>
      <c r="D133" s="8" t="s">
        <v>376</v>
      </c>
      <c r="E133" s="8"/>
      <c r="F133" s="8"/>
      <c r="G133" s="8" t="s">
        <v>377</v>
      </c>
      <c r="H133" s="8" t="s">
        <v>378</v>
      </c>
      <c r="I133" s="8" t="s">
        <v>379</v>
      </c>
      <c r="J133" s="8" t="s">
        <v>396</v>
      </c>
      <c r="K133" s="8" t="s">
        <v>381</v>
      </c>
      <c r="L133" s="8" t="s">
        <v>382</v>
      </c>
      <c r="M133" s="1">
        <v>0.16830000000000001</v>
      </c>
      <c r="N133" s="2">
        <v>80000</v>
      </c>
      <c r="O133" s="23">
        <f t="shared" si="2"/>
        <v>13464</v>
      </c>
      <c r="P133" s="18"/>
      <c r="Q133" s="18"/>
    </row>
    <row r="134" spans="1:17" ht="19.5" customHeight="1" thickBot="1" x14ac:dyDescent="0.3">
      <c r="A134" s="5"/>
      <c r="B134" s="5"/>
      <c r="C134" s="35"/>
      <c r="D134" s="8"/>
      <c r="E134" s="8"/>
      <c r="F134" s="8"/>
      <c r="G134" s="8"/>
      <c r="H134" s="40" t="s">
        <v>397</v>
      </c>
      <c r="I134" s="40"/>
      <c r="J134" s="40"/>
      <c r="K134" s="40"/>
      <c r="L134" s="40"/>
      <c r="M134" s="40"/>
      <c r="N134" s="40"/>
      <c r="O134" s="23">
        <f>SUM(O127:O133)</f>
        <v>163218</v>
      </c>
      <c r="P134" s="18"/>
      <c r="Q134" s="18"/>
    </row>
    <row r="135" spans="1:17" ht="75" customHeight="1" thickBot="1" x14ac:dyDescent="0.3">
      <c r="A135" s="38">
        <v>34</v>
      </c>
      <c r="B135" s="5" t="s">
        <v>398</v>
      </c>
      <c r="C135" s="36" t="s">
        <v>486</v>
      </c>
      <c r="D135" s="8" t="s">
        <v>399</v>
      </c>
      <c r="E135" s="8"/>
      <c r="F135" s="8"/>
      <c r="G135" s="8" t="s">
        <v>400</v>
      </c>
      <c r="H135" s="8" t="s">
        <v>401</v>
      </c>
      <c r="I135" s="8" t="s">
        <v>402</v>
      </c>
      <c r="J135" s="8" t="s">
        <v>403</v>
      </c>
      <c r="K135" s="8" t="s">
        <v>404</v>
      </c>
      <c r="L135" s="8" t="s">
        <v>405</v>
      </c>
      <c r="M135" s="1">
        <v>6.0500000000000005E-2</v>
      </c>
      <c r="N135" s="2">
        <v>166000</v>
      </c>
      <c r="O135" s="23">
        <f>+N135*M135</f>
        <v>10043</v>
      </c>
      <c r="P135" s="18"/>
      <c r="Q135" s="18"/>
    </row>
    <row r="136" spans="1:17" ht="75" customHeight="1" x14ac:dyDescent="0.25">
      <c r="A136" s="38"/>
      <c r="B136" s="5" t="s">
        <v>406</v>
      </c>
      <c r="C136" s="36" t="s">
        <v>486</v>
      </c>
      <c r="D136" s="8" t="s">
        <v>399</v>
      </c>
      <c r="E136" s="8"/>
      <c r="F136" s="8"/>
      <c r="G136" s="8" t="s">
        <v>400</v>
      </c>
      <c r="H136" s="8" t="s">
        <v>401</v>
      </c>
      <c r="I136" s="8" t="s">
        <v>402</v>
      </c>
      <c r="J136" s="8" t="s">
        <v>407</v>
      </c>
      <c r="K136" s="8" t="s">
        <v>404</v>
      </c>
      <c r="L136" s="8" t="s">
        <v>405</v>
      </c>
      <c r="M136" s="1">
        <v>6.93E-2</v>
      </c>
      <c r="N136" s="2">
        <v>66000</v>
      </c>
      <c r="O136" s="23">
        <f>+N136*M136</f>
        <v>4573.8</v>
      </c>
      <c r="P136" s="30"/>
      <c r="Q136" s="30"/>
    </row>
    <row r="137" spans="1:17" ht="75" customHeight="1" thickBot="1" x14ac:dyDescent="0.3">
      <c r="A137" s="7"/>
      <c r="B137" s="40" t="s">
        <v>408</v>
      </c>
      <c r="C137" s="40"/>
      <c r="D137" s="40"/>
      <c r="E137" s="40"/>
      <c r="F137" s="40"/>
      <c r="G137" s="40"/>
      <c r="H137" s="40"/>
      <c r="I137" s="40"/>
      <c r="J137" s="40"/>
      <c r="K137" s="40"/>
      <c r="L137" s="40"/>
      <c r="M137" s="40"/>
      <c r="N137" s="5"/>
      <c r="O137" s="23">
        <f>SUM(O135:O136)</f>
        <v>14616.8</v>
      </c>
      <c r="P137" s="30"/>
      <c r="Q137" s="30"/>
    </row>
    <row r="138" spans="1:17" ht="99" customHeight="1" thickBot="1" x14ac:dyDescent="0.3">
      <c r="A138" s="38">
        <v>35</v>
      </c>
      <c r="B138" s="7" t="s">
        <v>409</v>
      </c>
      <c r="C138" s="36" t="s">
        <v>487</v>
      </c>
      <c r="D138" s="31"/>
      <c r="E138" s="31"/>
      <c r="F138" s="31"/>
      <c r="G138" s="32" t="s">
        <v>410</v>
      </c>
      <c r="H138" s="32" t="s">
        <v>411</v>
      </c>
      <c r="I138" s="31" t="s">
        <v>412</v>
      </c>
      <c r="J138" s="31" t="s">
        <v>413</v>
      </c>
      <c r="K138" s="32" t="s">
        <v>414</v>
      </c>
      <c r="L138" s="32" t="s">
        <v>415</v>
      </c>
      <c r="M138" s="1">
        <v>0.77</v>
      </c>
      <c r="N138" s="2">
        <v>2400</v>
      </c>
      <c r="O138" s="23">
        <f>+N138*M138</f>
        <v>1848</v>
      </c>
      <c r="P138" s="18"/>
      <c r="Q138" s="18"/>
    </row>
    <row r="139" spans="1:17" ht="137.25" customHeight="1" thickBot="1" x14ac:dyDescent="0.3">
      <c r="A139" s="38"/>
      <c r="B139" s="7" t="s">
        <v>416</v>
      </c>
      <c r="C139" s="36" t="s">
        <v>487</v>
      </c>
      <c r="D139" s="31"/>
      <c r="E139" s="31"/>
      <c r="F139" s="31"/>
      <c r="G139" s="32" t="s">
        <v>410</v>
      </c>
      <c r="H139" s="32" t="s">
        <v>411</v>
      </c>
      <c r="I139" s="31" t="s">
        <v>412</v>
      </c>
      <c r="J139" s="31" t="s">
        <v>417</v>
      </c>
      <c r="K139" s="32" t="s">
        <v>414</v>
      </c>
      <c r="L139" s="32" t="s">
        <v>415</v>
      </c>
      <c r="M139" s="1">
        <v>0.77</v>
      </c>
      <c r="N139" s="2">
        <v>1440</v>
      </c>
      <c r="O139" s="23">
        <f>+N139*M139</f>
        <v>1108.8</v>
      </c>
      <c r="P139" s="18"/>
      <c r="Q139" s="18"/>
    </row>
    <row r="140" spans="1:17" ht="137.25" customHeight="1" x14ac:dyDescent="0.25">
      <c r="A140" s="38"/>
      <c r="B140" s="7" t="s">
        <v>418</v>
      </c>
      <c r="C140" s="36" t="s">
        <v>487</v>
      </c>
      <c r="D140" s="31"/>
      <c r="E140" s="31"/>
      <c r="F140" s="31"/>
      <c r="G140" s="32" t="s">
        <v>410</v>
      </c>
      <c r="H140" s="32" t="s">
        <v>411</v>
      </c>
      <c r="I140" s="31" t="s">
        <v>412</v>
      </c>
      <c r="J140" s="31" t="s">
        <v>419</v>
      </c>
      <c r="K140" s="32" t="s">
        <v>414</v>
      </c>
      <c r="L140" s="32" t="s">
        <v>415</v>
      </c>
      <c r="M140" s="1">
        <v>0.77</v>
      </c>
      <c r="N140" s="2">
        <v>2400</v>
      </c>
      <c r="O140" s="23">
        <f>+N140*M140</f>
        <v>1848</v>
      </c>
      <c r="P140" s="18"/>
      <c r="Q140" s="18"/>
    </row>
    <row r="141" spans="1:17" ht="20.25" customHeight="1" thickBot="1" x14ac:dyDescent="0.3">
      <c r="A141" s="7"/>
      <c r="B141" s="38" t="s">
        <v>420</v>
      </c>
      <c r="C141" s="38"/>
      <c r="D141" s="38"/>
      <c r="E141" s="38"/>
      <c r="F141" s="38"/>
      <c r="G141" s="38"/>
      <c r="H141" s="38"/>
      <c r="I141" s="38"/>
      <c r="J141" s="38"/>
      <c r="K141" s="38"/>
      <c r="L141" s="38"/>
      <c r="M141" s="38"/>
      <c r="N141" s="7"/>
      <c r="O141" s="23">
        <f>SUM(O138:O140)</f>
        <v>4804.8</v>
      </c>
      <c r="P141" s="18"/>
      <c r="Q141" s="18"/>
    </row>
    <row r="142" spans="1:17" ht="75" customHeight="1" x14ac:dyDescent="0.25">
      <c r="A142" s="7">
        <v>36</v>
      </c>
      <c r="B142" s="7" t="s">
        <v>421</v>
      </c>
      <c r="C142" s="36" t="s">
        <v>488</v>
      </c>
      <c r="D142" s="31"/>
      <c r="E142" s="31"/>
      <c r="F142" s="31"/>
      <c r="G142" s="32" t="s">
        <v>422</v>
      </c>
      <c r="H142" s="32" t="s">
        <v>423</v>
      </c>
      <c r="I142" s="32" t="s">
        <v>424</v>
      </c>
      <c r="J142" s="31" t="s">
        <v>425</v>
      </c>
      <c r="K142" s="32" t="s">
        <v>426</v>
      </c>
      <c r="L142" s="31" t="s">
        <v>427</v>
      </c>
      <c r="M142" s="1">
        <v>0.16500000000000001</v>
      </c>
      <c r="N142" s="2">
        <v>400000</v>
      </c>
      <c r="O142" s="23">
        <f>+N142*M142</f>
        <v>66000</v>
      </c>
      <c r="P142" s="18"/>
      <c r="Q142" s="18"/>
    </row>
    <row r="143" spans="1:17" ht="26.25" customHeight="1" thickBot="1" x14ac:dyDescent="0.3">
      <c r="A143" s="7"/>
      <c r="B143" s="7"/>
      <c r="C143" s="31"/>
      <c r="D143" s="31"/>
      <c r="E143" s="31"/>
      <c r="F143" s="31"/>
      <c r="G143" s="32"/>
      <c r="H143" s="37" t="s">
        <v>428</v>
      </c>
      <c r="I143" s="37"/>
      <c r="J143" s="37"/>
      <c r="K143" s="37"/>
      <c r="L143" s="37"/>
      <c r="M143" s="37"/>
      <c r="N143" s="37"/>
      <c r="O143" s="23">
        <v>66000</v>
      </c>
      <c r="P143" s="18"/>
      <c r="Q143" s="18"/>
    </row>
    <row r="144" spans="1:17" ht="75" customHeight="1" thickBot="1" x14ac:dyDescent="0.3">
      <c r="A144" s="38">
        <v>37</v>
      </c>
      <c r="B144" s="7" t="s">
        <v>429</v>
      </c>
      <c r="C144" s="36" t="s">
        <v>489</v>
      </c>
      <c r="D144" s="31"/>
      <c r="E144" s="31"/>
      <c r="F144" s="31"/>
      <c r="G144" s="32" t="s">
        <v>430</v>
      </c>
      <c r="H144" s="32" t="s">
        <v>431</v>
      </c>
      <c r="I144" s="31" t="s">
        <v>432</v>
      </c>
      <c r="J144" s="31" t="s">
        <v>433</v>
      </c>
      <c r="K144" s="32" t="s">
        <v>434</v>
      </c>
      <c r="L144" s="32" t="s">
        <v>435</v>
      </c>
      <c r="M144" s="1">
        <v>6.0500000000000007</v>
      </c>
      <c r="N144" s="2">
        <v>600</v>
      </c>
      <c r="O144" s="23">
        <f>+N144*M144</f>
        <v>3630.0000000000005</v>
      </c>
      <c r="P144" s="18"/>
      <c r="Q144" s="18"/>
    </row>
    <row r="145" spans="1:17" ht="75" customHeight="1" thickBot="1" x14ac:dyDescent="0.3">
      <c r="A145" s="38"/>
      <c r="B145" s="7" t="s">
        <v>436</v>
      </c>
      <c r="C145" s="36" t="s">
        <v>489</v>
      </c>
      <c r="D145" s="31"/>
      <c r="E145" s="31"/>
      <c r="F145" s="31"/>
      <c r="G145" s="32" t="s">
        <v>430</v>
      </c>
      <c r="H145" s="32" t="s">
        <v>431</v>
      </c>
      <c r="I145" s="31" t="s">
        <v>432</v>
      </c>
      <c r="J145" s="31" t="s">
        <v>437</v>
      </c>
      <c r="K145" s="32" t="s">
        <v>434</v>
      </c>
      <c r="L145" s="32" t="s">
        <v>435</v>
      </c>
      <c r="M145" s="1">
        <v>6.0500000000000007</v>
      </c>
      <c r="N145" s="2">
        <v>800</v>
      </c>
      <c r="O145" s="23">
        <f>+N145*M145</f>
        <v>4840.0000000000009</v>
      </c>
      <c r="P145" s="18"/>
      <c r="Q145" s="18"/>
    </row>
    <row r="146" spans="1:17" ht="75" customHeight="1" thickBot="1" x14ac:dyDescent="0.3">
      <c r="A146" s="38"/>
      <c r="B146" s="7" t="s">
        <v>438</v>
      </c>
      <c r="C146" s="36" t="s">
        <v>489</v>
      </c>
      <c r="D146" s="31"/>
      <c r="E146" s="31"/>
      <c r="F146" s="31"/>
      <c r="G146" s="32" t="s">
        <v>430</v>
      </c>
      <c r="H146" s="32" t="s">
        <v>431</v>
      </c>
      <c r="I146" s="31" t="s">
        <v>432</v>
      </c>
      <c r="J146" s="31" t="s">
        <v>439</v>
      </c>
      <c r="K146" s="32" t="s">
        <v>434</v>
      </c>
      <c r="L146" s="32" t="s">
        <v>435</v>
      </c>
      <c r="M146" s="1">
        <v>6.0500000000000007</v>
      </c>
      <c r="N146" s="2">
        <v>1000</v>
      </c>
      <c r="O146" s="23">
        <f>+N146*M146</f>
        <v>6050.0000000000009</v>
      </c>
      <c r="P146" s="18"/>
      <c r="Q146" s="18"/>
    </row>
    <row r="147" spans="1:17" ht="75" customHeight="1" x14ac:dyDescent="0.25">
      <c r="A147" s="38"/>
      <c r="B147" s="7" t="s">
        <v>440</v>
      </c>
      <c r="C147" s="36" t="s">
        <v>489</v>
      </c>
      <c r="D147" s="31"/>
      <c r="E147" s="31"/>
      <c r="F147" s="31"/>
      <c r="G147" s="32" t="s">
        <v>430</v>
      </c>
      <c r="H147" s="32" t="s">
        <v>431</v>
      </c>
      <c r="I147" s="31" t="s">
        <v>432</v>
      </c>
      <c r="J147" s="31" t="s">
        <v>441</v>
      </c>
      <c r="K147" s="32" t="s">
        <v>434</v>
      </c>
      <c r="L147" s="32" t="s">
        <v>435</v>
      </c>
      <c r="M147" s="1">
        <v>6.0500000000000007</v>
      </c>
      <c r="N147" s="2">
        <v>1000</v>
      </c>
      <c r="O147" s="23">
        <f>+N147*M147</f>
        <v>6050.0000000000009</v>
      </c>
      <c r="P147" s="18"/>
      <c r="Q147" s="18"/>
    </row>
    <row r="148" spans="1:17" ht="19.5" customHeight="1" thickBot="1" x14ac:dyDescent="0.3">
      <c r="A148" s="7"/>
      <c r="B148" s="7"/>
      <c r="C148" s="33"/>
      <c r="D148" s="7"/>
      <c r="E148" s="7"/>
      <c r="F148" s="7"/>
      <c r="G148" s="7"/>
      <c r="H148" s="7"/>
      <c r="I148" s="7"/>
      <c r="J148" s="7"/>
      <c r="K148" s="38" t="s">
        <v>442</v>
      </c>
      <c r="L148" s="38"/>
      <c r="M148" s="38"/>
      <c r="N148" s="38"/>
      <c r="O148" s="23">
        <f>SUM(O144:O147)</f>
        <v>20570.000000000004</v>
      </c>
      <c r="P148" s="18"/>
      <c r="Q148" s="18"/>
    </row>
    <row r="149" spans="1:17" ht="75" customHeight="1" thickBot="1" x14ac:dyDescent="0.3">
      <c r="A149" s="38">
        <v>38</v>
      </c>
      <c r="B149" s="7" t="s">
        <v>443</v>
      </c>
      <c r="C149" s="36" t="s">
        <v>490</v>
      </c>
      <c r="D149" s="31"/>
      <c r="E149" s="31"/>
      <c r="F149" s="31"/>
      <c r="G149" s="32" t="s">
        <v>444</v>
      </c>
      <c r="H149" s="32" t="s">
        <v>445</v>
      </c>
      <c r="I149" s="31" t="s">
        <v>432</v>
      </c>
      <c r="J149" s="31" t="s">
        <v>433</v>
      </c>
      <c r="K149" s="32" t="s">
        <v>434</v>
      </c>
      <c r="L149" s="32" t="s">
        <v>446</v>
      </c>
      <c r="M149" s="1">
        <v>8.8000000000000007</v>
      </c>
      <c r="N149" s="2">
        <v>200</v>
      </c>
      <c r="O149" s="23">
        <f>+N149*M149</f>
        <v>1760.0000000000002</v>
      </c>
      <c r="P149" s="18"/>
      <c r="Q149" s="18"/>
    </row>
    <row r="150" spans="1:17" ht="75" customHeight="1" thickBot="1" x14ac:dyDescent="0.3">
      <c r="A150" s="38"/>
      <c r="B150" s="7" t="s">
        <v>447</v>
      </c>
      <c r="C150" s="36" t="s">
        <v>490</v>
      </c>
      <c r="D150" s="31"/>
      <c r="E150" s="31"/>
      <c r="F150" s="31"/>
      <c r="G150" s="32" t="s">
        <v>444</v>
      </c>
      <c r="H150" s="32" t="s">
        <v>445</v>
      </c>
      <c r="I150" s="31" t="s">
        <v>432</v>
      </c>
      <c r="J150" s="31" t="s">
        <v>448</v>
      </c>
      <c r="K150" s="32" t="s">
        <v>434</v>
      </c>
      <c r="L150" s="32" t="s">
        <v>446</v>
      </c>
      <c r="M150" s="1">
        <v>8.8000000000000007</v>
      </c>
      <c r="N150" s="2">
        <v>400</v>
      </c>
      <c r="O150" s="23">
        <f>+N150*M150</f>
        <v>3520.0000000000005</v>
      </c>
      <c r="P150" s="18"/>
      <c r="Q150" s="18"/>
    </row>
    <row r="151" spans="1:17" ht="75" customHeight="1" thickBot="1" x14ac:dyDescent="0.3">
      <c r="A151" s="38"/>
      <c r="B151" s="7" t="s">
        <v>449</v>
      </c>
      <c r="C151" s="36" t="s">
        <v>490</v>
      </c>
      <c r="D151" s="31"/>
      <c r="E151" s="31"/>
      <c r="F151" s="31"/>
      <c r="G151" s="32" t="s">
        <v>444</v>
      </c>
      <c r="H151" s="32" t="s">
        <v>445</v>
      </c>
      <c r="I151" s="31" t="s">
        <v>432</v>
      </c>
      <c r="J151" s="31" t="s">
        <v>439</v>
      </c>
      <c r="K151" s="32" t="s">
        <v>434</v>
      </c>
      <c r="L151" s="32" t="s">
        <v>446</v>
      </c>
      <c r="M151" s="1">
        <v>8.8000000000000007</v>
      </c>
      <c r="N151" s="2">
        <v>400</v>
      </c>
      <c r="O151" s="23">
        <f>+N151*M151</f>
        <v>3520.0000000000005</v>
      </c>
      <c r="P151" s="18"/>
      <c r="Q151" s="18"/>
    </row>
    <row r="152" spans="1:17" ht="75" customHeight="1" x14ac:dyDescent="0.25">
      <c r="A152" s="38"/>
      <c r="B152" s="7" t="s">
        <v>450</v>
      </c>
      <c r="C152" s="36" t="s">
        <v>490</v>
      </c>
      <c r="D152" s="31"/>
      <c r="E152" s="31"/>
      <c r="F152" s="31"/>
      <c r="G152" s="32" t="s">
        <v>444</v>
      </c>
      <c r="H152" s="32" t="s">
        <v>445</v>
      </c>
      <c r="I152" s="31" t="s">
        <v>432</v>
      </c>
      <c r="J152" s="31" t="s">
        <v>451</v>
      </c>
      <c r="K152" s="32" t="s">
        <v>434</v>
      </c>
      <c r="L152" s="32" t="s">
        <v>446</v>
      </c>
      <c r="M152" s="1">
        <v>8.8000000000000007</v>
      </c>
      <c r="N152" s="2">
        <v>100</v>
      </c>
      <c r="O152" s="23">
        <f>+N152*M152</f>
        <v>880.00000000000011</v>
      </c>
      <c r="P152" s="18"/>
      <c r="Q152" s="18"/>
    </row>
    <row r="153" spans="1:17" ht="25.5" customHeight="1" x14ac:dyDescent="0.25">
      <c r="A153" s="7"/>
      <c r="B153" s="38" t="s">
        <v>452</v>
      </c>
      <c r="C153" s="38"/>
      <c r="D153" s="38"/>
      <c r="E153" s="38"/>
      <c r="F153" s="38"/>
      <c r="G153" s="38"/>
      <c r="H153" s="38"/>
      <c r="I153" s="38"/>
      <c r="J153" s="38"/>
      <c r="K153" s="38"/>
      <c r="L153" s="38"/>
      <c r="M153" s="38"/>
      <c r="N153" s="7"/>
      <c r="O153" s="23">
        <f>SUM(O149:O152)</f>
        <v>9680.0000000000018</v>
      </c>
      <c r="P153" s="18"/>
      <c r="Q153" s="18"/>
    </row>
  </sheetData>
  <mergeCells count="65">
    <mergeCell ref="H29:L29"/>
    <mergeCell ref="A4:A7"/>
    <mergeCell ref="B8:N8"/>
    <mergeCell ref="A9:A12"/>
    <mergeCell ref="B13:M13"/>
    <mergeCell ref="B15:M15"/>
    <mergeCell ref="A16:A20"/>
    <mergeCell ref="B21:M21"/>
    <mergeCell ref="A22:A23"/>
    <mergeCell ref="B24:M24"/>
    <mergeCell ref="A25:A26"/>
    <mergeCell ref="B27:M27"/>
    <mergeCell ref="A50:A52"/>
    <mergeCell ref="A30:A32"/>
    <mergeCell ref="H33:M33"/>
    <mergeCell ref="A34:A35"/>
    <mergeCell ref="B36:M36"/>
    <mergeCell ref="A37:A39"/>
    <mergeCell ref="B40:M40"/>
    <mergeCell ref="B42:M42"/>
    <mergeCell ref="A43:A45"/>
    <mergeCell ref="H46:M46"/>
    <mergeCell ref="A47:A48"/>
    <mergeCell ref="B49:M49"/>
    <mergeCell ref="B79:M79"/>
    <mergeCell ref="B53:N53"/>
    <mergeCell ref="B55:M55"/>
    <mergeCell ref="A56:A59"/>
    <mergeCell ref="B60:M60"/>
    <mergeCell ref="A61:A62"/>
    <mergeCell ref="B63:M63"/>
    <mergeCell ref="B65:M65"/>
    <mergeCell ref="B67:M67"/>
    <mergeCell ref="A68:A75"/>
    <mergeCell ref="B76:M76"/>
    <mergeCell ref="A77:A78"/>
    <mergeCell ref="B113:M113"/>
    <mergeCell ref="A80:A83"/>
    <mergeCell ref="B84:M84"/>
    <mergeCell ref="A85:A87"/>
    <mergeCell ref="B88:M88"/>
    <mergeCell ref="A89:A91"/>
    <mergeCell ref="B92:M92"/>
    <mergeCell ref="A93:A96"/>
    <mergeCell ref="B97:M97"/>
    <mergeCell ref="A98:A109"/>
    <mergeCell ref="B110:M110"/>
    <mergeCell ref="A111:A112"/>
    <mergeCell ref="B141:M141"/>
    <mergeCell ref="A114:A115"/>
    <mergeCell ref="B116:M116"/>
    <mergeCell ref="A117:A120"/>
    <mergeCell ref="B121:M121"/>
    <mergeCell ref="A122:A123"/>
    <mergeCell ref="B124:M124"/>
    <mergeCell ref="A127:A133"/>
    <mergeCell ref="H134:N134"/>
    <mergeCell ref="A135:A136"/>
    <mergeCell ref="B137:M137"/>
    <mergeCell ref="A138:A140"/>
    <mergeCell ref="H143:N143"/>
    <mergeCell ref="A144:A147"/>
    <mergeCell ref="K148:N148"/>
    <mergeCell ref="A149:A152"/>
    <mergeCell ref="B153:M1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Angiolillo Carmela Grazia</dc:creator>
  <cp:lastModifiedBy>Angiolillo Carmela Grazia</cp:lastModifiedBy>
  <dcterms:created xsi:type="dcterms:W3CDTF">2015-06-05T18:17:20Z</dcterms:created>
  <dcterms:modified xsi:type="dcterms:W3CDTF">2024-10-29T12:59:27Z</dcterms:modified>
</cp:coreProperties>
</file>